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35" windowHeight="130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Sheet1!$A$1:$E$167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<sst xmlns="http://schemas.openxmlformats.org/spreadsheetml/2006/main" count="271" uniqueCount="175">
  <si>
    <t>附件1</t>
  </si>
  <si>
    <t xml:space="preserve">2025年国家电影事业发展专项资金补助地方资金分配明细表                                                                                                                         </t>
  </si>
  <si>
    <t>单位：万元</t>
  </si>
  <si>
    <t>序号</t>
  </si>
  <si>
    <t>单位</t>
  </si>
  <si>
    <t>补助单位</t>
  </si>
  <si>
    <t>项目名称</t>
  </si>
  <si>
    <t>金额</t>
  </si>
  <si>
    <t>全省合计</t>
  </si>
  <si>
    <t>一</t>
  </si>
  <si>
    <t>地级市小计</t>
  </si>
  <si>
    <t>广州市</t>
  </si>
  <si>
    <t>白云区</t>
  </si>
  <si>
    <t>广州佳和电影城有限公司</t>
  </si>
  <si>
    <t>资助2024年影院安装先进技术设备</t>
  </si>
  <si>
    <t>广州中影嘉骏影院管理有限公司</t>
  </si>
  <si>
    <t>番禺区</t>
  </si>
  <si>
    <t>广州万达国际电影城有限公司亚运城分公司</t>
  </si>
  <si>
    <t>科剧电影院投资（广州）有限公司</t>
  </si>
  <si>
    <t>广州璟澄文化投资有限公司</t>
  </si>
  <si>
    <t>资助2024年度新建乡镇影院</t>
  </si>
  <si>
    <t>海珠区</t>
  </si>
  <si>
    <t>广州万达国际电影城有限公司万胜围分公司</t>
  </si>
  <si>
    <t>广州上影联和电影城有限公司</t>
  </si>
  <si>
    <t>花都区</t>
  </si>
  <si>
    <t>广州源民合成影视文化有限公司</t>
  </si>
  <si>
    <t>黄埔区</t>
  </si>
  <si>
    <t>广州合美智诚影城有限公司</t>
  </si>
  <si>
    <t>菲林印际(广州)文化传媒有限公司</t>
  </si>
  <si>
    <t>荔湾区</t>
  </si>
  <si>
    <t>广州市博鸿文化传播有限公司</t>
  </si>
  <si>
    <t>横店影视股份有限公司广州荔湾分公司</t>
  </si>
  <si>
    <t>南沙区</t>
  </si>
  <si>
    <t>广州寰象影城管理有限公司</t>
  </si>
  <si>
    <t>横店影视股份有限公司南沙黄阁分公司</t>
  </si>
  <si>
    <t>天河区</t>
  </si>
  <si>
    <t>广州百纳电影文化传媒有限公司</t>
  </si>
  <si>
    <t>广州中影环银电影院管理有限公司</t>
  </si>
  <si>
    <t>增城区</t>
  </si>
  <si>
    <t>寰宇纵横影业（广州）有限公司</t>
  </si>
  <si>
    <t>广州百纳国际影业有限公司</t>
  </si>
  <si>
    <t>深圳市</t>
  </si>
  <si>
    <t>宝安区</t>
  </si>
  <si>
    <t>深圳市碧海湾电影院有限公司</t>
  </si>
  <si>
    <t>深圳海岸城影城有限公司</t>
  </si>
  <si>
    <t>深圳市火影汇影院管理有限公司</t>
  </si>
  <si>
    <t>深圳市晶智影业有限公司</t>
  </si>
  <si>
    <t>深圳市星晨影视有限公司</t>
  </si>
  <si>
    <t>福田区</t>
  </si>
  <si>
    <t>深圳市盛汇影院管理有限公司</t>
  </si>
  <si>
    <t>深圳市耀影汇影业有限公司</t>
  </si>
  <si>
    <t>深圳市深影投资有限公司</t>
  </si>
  <si>
    <t>深圳市中影环银电影院有限公司</t>
  </si>
  <si>
    <t>光明区</t>
  </si>
  <si>
    <t>深圳合美智嘉影城有限公司</t>
  </si>
  <si>
    <t>龙岗区</t>
  </si>
  <si>
    <t>深圳市森宁影业投资有限公司</t>
  </si>
  <si>
    <t>深圳市欣欣影业有限公司</t>
  </si>
  <si>
    <t>广文电影（深圳）有限公司</t>
  </si>
  <si>
    <t>深圳市百川电影投资有限公司布吉分公司</t>
  </si>
  <si>
    <t>深圳灿影影院有限公司</t>
  </si>
  <si>
    <t>深圳市中影星美电影城有限公司</t>
  </si>
  <si>
    <t>深圳市万城影业有限公司</t>
  </si>
  <si>
    <t>深圳江南时代影院管理有限公司</t>
  </si>
  <si>
    <t>龙华区</t>
  </si>
  <si>
    <t>深圳市百川电影管理有限公司</t>
  </si>
  <si>
    <t>罗湖区</t>
  </si>
  <si>
    <t>深圳华逸影院管理有限公司</t>
  </si>
  <si>
    <t>南山区</t>
  </si>
  <si>
    <t>深圳市百川电影投资有限公司</t>
  </si>
  <si>
    <t>坪山区</t>
  </si>
  <si>
    <t>深圳中艺电影管理有限公司</t>
  </si>
  <si>
    <t>深圳市晴瑞电影城有限公司</t>
  </si>
  <si>
    <t>盐田区</t>
  </si>
  <si>
    <t>深圳华夏天泓影业投资有限公司</t>
  </si>
  <si>
    <t>珠海市</t>
  </si>
  <si>
    <t>斗门区</t>
  </si>
  <si>
    <t>珠海引擎号文化传播有限公司</t>
  </si>
  <si>
    <t>横店影视股份有限公司珠海斗门分公司</t>
  </si>
  <si>
    <t>宇森传媒（珠海）有限公司</t>
  </si>
  <si>
    <t>香洲区</t>
  </si>
  <si>
    <t>珠海市中海永福通商业管理有限公司</t>
  </si>
  <si>
    <t>珠海市香洲区顺通影院管理有限公司</t>
  </si>
  <si>
    <t>珠海恒屹影业有限公司</t>
  </si>
  <si>
    <t>汕头市</t>
  </si>
  <si>
    <t>潮阳区</t>
  </si>
  <si>
    <t>汕头市潮阳区中影万尚影城有限公司</t>
  </si>
  <si>
    <t>澄海区</t>
  </si>
  <si>
    <t>汕头市澄海区澄城影剧院</t>
  </si>
  <si>
    <t>濠江区</t>
  </si>
  <si>
    <t>广东省恒大嘉凯影城管理有限公司汕头御景湾分公司</t>
  </si>
  <si>
    <t>金平区</t>
  </si>
  <si>
    <t>汕头市万达电影城有限公司金平万达广场店</t>
  </si>
  <si>
    <t>佛山市</t>
  </si>
  <si>
    <t>南海区</t>
  </si>
  <si>
    <t>佛山市佰纳电影院有限公司南海穗盐路分公司</t>
  </si>
  <si>
    <t>纵横寰宇影业（佛山）有限公司</t>
  </si>
  <si>
    <t>佛山市嘉莱影视科技有限公司</t>
  </si>
  <si>
    <t>佛山市脉铂影院有限公司</t>
  </si>
  <si>
    <t>佛山红毯电影院有限公司</t>
  </si>
  <si>
    <t>广州万达国际电影城有限公司佛山南海桂城分公司</t>
  </si>
  <si>
    <t>三水区</t>
  </si>
  <si>
    <t>佛山市中影投资管理有限公司</t>
  </si>
  <si>
    <t>顺德区</t>
  </si>
  <si>
    <t>佛山市顺德区涛汇影业有限公司</t>
  </si>
  <si>
    <t>佛山市圣谛影院管理有限公司</t>
  </si>
  <si>
    <t>佛山市乐供门演艺有限公司</t>
  </si>
  <si>
    <t>佛山市时代凯烽影视文化有限公司</t>
  </si>
  <si>
    <t>韶关市</t>
  </si>
  <si>
    <t>曲江区</t>
  </si>
  <si>
    <t>韶关市星际电影有限公司</t>
  </si>
  <si>
    <t>河源市</t>
  </si>
  <si>
    <t>源城区</t>
  </si>
  <si>
    <t>河源市中影达梦电影城有限公司</t>
  </si>
  <si>
    <t>梅州市</t>
  </si>
  <si>
    <t>梅江区</t>
  </si>
  <si>
    <t>广州万达国际电影城有限公司梅州分公司</t>
  </si>
  <si>
    <t>惠州市</t>
  </si>
  <si>
    <t>惠城区</t>
  </si>
  <si>
    <t>惠州万达国际电影城有限公司</t>
  </si>
  <si>
    <t>仲恺高新技术开发区</t>
  </si>
  <si>
    <t>惠州万达国际电影城有限公司陈江天益城店</t>
  </si>
  <si>
    <t>大亚湾区</t>
  </si>
  <si>
    <t>惠州万达国际电影城有限公司大亚湾万达广场店</t>
  </si>
  <si>
    <t>东莞市</t>
  </si>
  <si>
    <t>东莞市万达国际电影有限公司</t>
  </si>
  <si>
    <t>东莞市万达国际电影有限公司南城蜂汇店</t>
  </si>
  <si>
    <t>东莞市万达国际电影有限公司首铸万科广场店</t>
  </si>
  <si>
    <t>东莞市保润影院投资有限公司</t>
  </si>
  <si>
    <t>东莞合美智泰影城有限公司</t>
  </si>
  <si>
    <t>东莞市美高影城有限公司</t>
  </si>
  <si>
    <t>东莞合美智峰影城有限公司</t>
  </si>
  <si>
    <t>中山市</t>
  </si>
  <si>
    <t>中山市中影嘉纳影视投资管理有限公司</t>
  </si>
  <si>
    <t>中山市小榄镇金逸电影城有限公司樱花里分公司</t>
  </si>
  <si>
    <t>中山市华盛影院有限公司</t>
  </si>
  <si>
    <t>江门市</t>
  </si>
  <si>
    <t>蓬江区</t>
  </si>
  <si>
    <t>广州万达国际电影城有限公司江门分公司</t>
  </si>
  <si>
    <t>江门市艺鑫国际影城有限公司</t>
  </si>
  <si>
    <t>江门市共影传媒有限公司</t>
  </si>
  <si>
    <t>湛江市</t>
  </si>
  <si>
    <t>开发区</t>
  </si>
  <si>
    <t>湛江市百纳影业有限公司</t>
  </si>
  <si>
    <t>广东省恒大嘉凯影城管理有限公司湛江帝景分公司</t>
  </si>
  <si>
    <t>横店影视股份有限公司湛江开发区分公司</t>
  </si>
  <si>
    <t>茂名市</t>
  </si>
  <si>
    <t>茂南区</t>
  </si>
  <si>
    <t>茂名市圣谛影业投资有限公司</t>
  </si>
  <si>
    <t>电白区</t>
  </si>
  <si>
    <t>茂名喜视文化传播有限公司</t>
  </si>
  <si>
    <t>二</t>
  </si>
  <si>
    <t>省直管县小计</t>
  </si>
  <si>
    <t>河源市连平县</t>
  </si>
  <si>
    <t>连平县时光影院有限公司</t>
  </si>
  <si>
    <t>河源市龙川县</t>
  </si>
  <si>
    <t>龙川县时光影视传媒有限公司</t>
  </si>
  <si>
    <t>河源市紫金县</t>
  </si>
  <si>
    <t>宝成文化传媒(紫金县)有限公司</t>
  </si>
  <si>
    <t>汕尾市陆丰市</t>
  </si>
  <si>
    <t>陆丰市中影南方众乐影视文化有限公司</t>
  </si>
  <si>
    <t>江门市开平市</t>
  </si>
  <si>
    <t>开平市圣谛影院有限公司</t>
  </si>
  <si>
    <t>阳江市阳春市</t>
  </si>
  <si>
    <t>阳春东湖奥斯卡文化传媒有限公司</t>
  </si>
  <si>
    <t>湛江市吴川市</t>
  </si>
  <si>
    <t>吴川市欣昊影院有限公司</t>
  </si>
  <si>
    <t>茂名市化州市</t>
  </si>
  <si>
    <t>化州市共影文化传播有限公司</t>
  </si>
  <si>
    <t>惠州市博罗县</t>
  </si>
  <si>
    <t>博罗县中影乐高影城有限公司</t>
  </si>
  <si>
    <t>肇庆市怀集县</t>
  </si>
  <si>
    <t>肇庆市星晟文化体育有限公司</t>
  </si>
  <si>
    <t>潮州市饶平县</t>
  </si>
  <si>
    <t>饶平县银艺传媒有限公司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</si>
</sst>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方正黑体_GBK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2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24" fillId="26" borderId="4" applyNumberFormat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7" fillId="0" borderId="2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7"/>
  <sheetViews>
    <sheetView tabSelected="1" workbookViewId="0">
      <selection activeCell="A1" sqref="A1:B1"/>
    </sheetView>
  </sheetViews>
  <sheetFormatPr defaultColWidth="9" defaultRowHeight="14.25" outlineLevelCol="5"/>
  <cols>
    <col min="1" max="1" width="4.38333333333333" style="1" customWidth="1"/>
    <col min="2" max="2" width="18.3583333333333" style="1" customWidth="1"/>
    <col min="3" max="3" width="27.6333333333333" style="1" customWidth="1"/>
    <col min="4" max="4" width="28.625" style="1" customWidth="1"/>
    <col min="5" max="5" width="9.98333333333333" style="2" customWidth="1"/>
    <col min="6" max="16384" width="9" style="1"/>
  </cols>
  <sheetData>
    <row r="1" ht="40" customHeight="1" spans="1:2">
      <c r="A1" s="3" t="s">
        <v>0</v>
      </c>
      <c r="B1" s="3"/>
    </row>
    <row r="2" ht="48" customHeight="1" spans="1:5">
      <c r="A2" s="4" t="s">
        <v>1</v>
      </c>
      <c r="B2" s="4"/>
      <c r="C2" s="4"/>
      <c r="D2" s="4"/>
      <c r="E2" s="4"/>
    </row>
    <row r="3" ht="28" customHeight="1" spans="1:5">
      <c r="A3" s="5" t="s">
        <v>2</v>
      </c>
      <c r="B3" s="6"/>
      <c r="C3" s="6"/>
      <c r="D3" s="6"/>
      <c r="E3" s="6"/>
    </row>
    <row r="4" s="1" customFormat="1" ht="27" customHeight="1" spans="1:5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</row>
    <row r="5" s="1" customFormat="1" ht="27" customHeight="1" spans="1:5">
      <c r="A5" s="7"/>
      <c r="B5" s="8" t="s">
        <v>8</v>
      </c>
      <c r="C5" s="8"/>
      <c r="D5" s="9"/>
      <c r="E5" s="10">
        <f>E6+E145</f>
        <v>1297</v>
      </c>
    </row>
    <row r="6" s="1" customFormat="1" ht="27" customHeight="1" spans="1:5">
      <c r="A6" s="7" t="s">
        <v>9</v>
      </c>
      <c r="B6" s="8" t="s">
        <v>10</v>
      </c>
      <c r="C6" s="8"/>
      <c r="D6" s="9"/>
      <c r="E6" s="10">
        <f>E7+E35+E69+E78+E87+E102+E105+E108+E111+E118+E126+E130+E135+E140</f>
        <v>1125.7</v>
      </c>
    </row>
    <row r="7" s="1" customFormat="1" ht="27" customHeight="1" spans="1:5">
      <c r="A7" s="7">
        <v>1</v>
      </c>
      <c r="B7" s="8" t="s">
        <v>11</v>
      </c>
      <c r="C7" s="8"/>
      <c r="D7" s="9"/>
      <c r="E7" s="10">
        <f>E8+E11+E15+E18+E20+E23+E26+E29+E32</f>
        <v>238.4</v>
      </c>
    </row>
    <row r="8" s="1" customFormat="1" ht="27" customHeight="1" spans="1:5">
      <c r="A8" s="7"/>
      <c r="B8" s="8" t="s">
        <v>12</v>
      </c>
      <c r="C8" s="9"/>
      <c r="D8" s="9"/>
      <c r="E8" s="10">
        <f>SUM(E9:E10)</f>
        <v>38.8</v>
      </c>
    </row>
    <row r="9" s="1" customFormat="1" ht="27" customHeight="1" spans="1:5">
      <c r="A9" s="7"/>
      <c r="B9" s="8"/>
      <c r="C9" s="11" t="s">
        <v>13</v>
      </c>
      <c r="D9" s="11" t="s">
        <v>14</v>
      </c>
      <c r="E9" s="12">
        <v>13</v>
      </c>
    </row>
    <row r="10" s="1" customFormat="1" ht="27" customHeight="1" spans="1:5">
      <c r="A10" s="7"/>
      <c r="B10" s="8"/>
      <c r="C10" s="11" t="s">
        <v>15</v>
      </c>
      <c r="D10" s="11" t="s">
        <v>14</v>
      </c>
      <c r="E10" s="12">
        <v>25.8</v>
      </c>
    </row>
    <row r="11" s="1" customFormat="1" ht="27" customHeight="1" spans="1:5">
      <c r="A11" s="7"/>
      <c r="B11" s="8" t="s">
        <v>16</v>
      </c>
      <c r="C11" s="9"/>
      <c r="D11" s="9"/>
      <c r="E11" s="10">
        <f>SUM(E12:E14)</f>
        <v>54.1</v>
      </c>
    </row>
    <row r="12" s="1" customFormat="1" ht="27" customHeight="1" spans="1:5">
      <c r="A12" s="7"/>
      <c r="B12" s="8"/>
      <c r="C12" s="11" t="s">
        <v>17</v>
      </c>
      <c r="D12" s="11" t="s">
        <v>14</v>
      </c>
      <c r="E12" s="12">
        <v>6.3</v>
      </c>
    </row>
    <row r="13" s="1" customFormat="1" ht="27" customHeight="1" spans="1:5">
      <c r="A13" s="7"/>
      <c r="B13" s="8"/>
      <c r="C13" s="11" t="s">
        <v>18</v>
      </c>
      <c r="D13" s="11" t="s">
        <v>14</v>
      </c>
      <c r="E13" s="12">
        <v>17.8</v>
      </c>
    </row>
    <row r="14" s="1" customFormat="1" ht="27" customHeight="1" spans="1:5">
      <c r="A14" s="7"/>
      <c r="B14" s="8"/>
      <c r="C14" s="11" t="s">
        <v>19</v>
      </c>
      <c r="D14" s="11" t="s">
        <v>20</v>
      </c>
      <c r="E14" s="12">
        <v>30</v>
      </c>
    </row>
    <row r="15" s="1" customFormat="1" ht="27" customHeight="1" spans="1:5">
      <c r="A15" s="7"/>
      <c r="B15" s="8" t="s">
        <v>21</v>
      </c>
      <c r="C15" s="9"/>
      <c r="D15" s="9"/>
      <c r="E15" s="10">
        <f>SUM(E16:E17)</f>
        <v>3.7</v>
      </c>
    </row>
    <row r="16" s="1" customFormat="1" ht="27" customHeight="1" spans="1:5">
      <c r="A16" s="7"/>
      <c r="B16" s="8"/>
      <c r="C16" s="11" t="s">
        <v>22</v>
      </c>
      <c r="D16" s="11" t="s">
        <v>14</v>
      </c>
      <c r="E16" s="12">
        <v>2.1</v>
      </c>
    </row>
    <row r="17" s="1" customFormat="1" ht="27" customHeight="1" spans="1:5">
      <c r="A17" s="7"/>
      <c r="B17" s="8"/>
      <c r="C17" s="11" t="s">
        <v>23</v>
      </c>
      <c r="D17" s="11" t="s">
        <v>14</v>
      </c>
      <c r="E17" s="12">
        <v>1.6</v>
      </c>
    </row>
    <row r="18" s="1" customFormat="1" ht="27" customHeight="1" spans="1:5">
      <c r="A18" s="7"/>
      <c r="B18" s="8" t="s">
        <v>24</v>
      </c>
      <c r="C18" s="9"/>
      <c r="D18" s="9"/>
      <c r="E18" s="10">
        <f>SUM(E19:E19)</f>
        <v>13.5</v>
      </c>
    </row>
    <row r="19" s="1" customFormat="1" ht="27" customHeight="1" spans="1:5">
      <c r="A19" s="7"/>
      <c r="B19" s="8"/>
      <c r="C19" s="11" t="s">
        <v>25</v>
      </c>
      <c r="D19" s="11" t="s">
        <v>14</v>
      </c>
      <c r="E19" s="12">
        <v>13.5</v>
      </c>
    </row>
    <row r="20" s="1" customFormat="1" ht="27" customHeight="1" spans="1:5">
      <c r="A20" s="7"/>
      <c r="B20" s="8" t="s">
        <v>26</v>
      </c>
      <c r="C20" s="9"/>
      <c r="D20" s="9"/>
      <c r="E20" s="10">
        <f>SUM(E21:E22)</f>
        <v>23.7</v>
      </c>
    </row>
    <row r="21" s="1" customFormat="1" ht="27" customHeight="1" spans="1:5">
      <c r="A21" s="7"/>
      <c r="B21" s="8"/>
      <c r="C21" s="11" t="s">
        <v>27</v>
      </c>
      <c r="D21" s="11" t="s">
        <v>14</v>
      </c>
      <c r="E21" s="12">
        <v>12.9</v>
      </c>
    </row>
    <row r="22" s="1" customFormat="1" ht="27" customHeight="1" spans="1:5">
      <c r="A22" s="7"/>
      <c r="B22" s="8"/>
      <c r="C22" s="11" t="s">
        <v>28</v>
      </c>
      <c r="D22" s="11" t="s">
        <v>14</v>
      </c>
      <c r="E22" s="12">
        <v>10.8</v>
      </c>
    </row>
    <row r="23" s="1" customFormat="1" ht="27" customHeight="1" spans="1:5">
      <c r="A23" s="7"/>
      <c r="B23" s="8" t="s">
        <v>29</v>
      </c>
      <c r="C23" s="9"/>
      <c r="D23" s="9"/>
      <c r="E23" s="10">
        <f>SUM(E24:E25)</f>
        <v>20.1</v>
      </c>
    </row>
    <row r="24" s="1" customFormat="1" ht="27" customHeight="1" spans="1:5">
      <c r="A24" s="7"/>
      <c r="B24" s="8"/>
      <c r="C24" s="11" t="s">
        <v>30</v>
      </c>
      <c r="D24" s="11" t="s">
        <v>14</v>
      </c>
      <c r="E24" s="12">
        <v>13.5</v>
      </c>
    </row>
    <row r="25" s="1" customFormat="1" ht="27" customHeight="1" spans="1:5">
      <c r="A25" s="7"/>
      <c r="B25" s="8"/>
      <c r="C25" s="11" t="s">
        <v>31</v>
      </c>
      <c r="D25" s="11" t="s">
        <v>14</v>
      </c>
      <c r="E25" s="12">
        <v>6.6</v>
      </c>
    </row>
    <row r="26" s="1" customFormat="1" ht="27" customHeight="1" spans="1:5">
      <c r="A26" s="7"/>
      <c r="B26" s="8" t="s">
        <v>32</v>
      </c>
      <c r="C26" s="9"/>
      <c r="D26" s="9"/>
      <c r="E26" s="10">
        <f>SUM(E27:E28)</f>
        <v>12.9</v>
      </c>
    </row>
    <row r="27" s="1" customFormat="1" ht="27" customHeight="1" spans="1:5">
      <c r="A27" s="7"/>
      <c r="B27" s="8"/>
      <c r="C27" s="11" t="s">
        <v>33</v>
      </c>
      <c r="D27" s="11" t="s">
        <v>14</v>
      </c>
      <c r="E27" s="12">
        <v>1.1</v>
      </c>
    </row>
    <row r="28" s="1" customFormat="1" ht="27" customHeight="1" spans="1:5">
      <c r="A28" s="7"/>
      <c r="B28" s="8"/>
      <c r="C28" s="11" t="s">
        <v>34</v>
      </c>
      <c r="D28" s="11" t="s">
        <v>14</v>
      </c>
      <c r="E28" s="12">
        <v>11.8</v>
      </c>
    </row>
    <row r="29" s="1" customFormat="1" ht="27" customHeight="1" spans="1:5">
      <c r="A29" s="7"/>
      <c r="B29" s="8" t="s">
        <v>35</v>
      </c>
      <c r="C29" s="9"/>
      <c r="D29" s="9"/>
      <c r="E29" s="10">
        <f>SUM(E30:E31)</f>
        <v>26.9</v>
      </c>
    </row>
    <row r="30" s="1" customFormat="1" ht="27" customHeight="1" spans="1:5">
      <c r="A30" s="7"/>
      <c r="B30" s="8"/>
      <c r="C30" s="11" t="s">
        <v>36</v>
      </c>
      <c r="D30" s="11" t="s">
        <v>14</v>
      </c>
      <c r="E30" s="12">
        <v>11.8</v>
      </c>
    </row>
    <row r="31" s="1" customFormat="1" ht="27" customHeight="1" spans="1:5">
      <c r="A31" s="7"/>
      <c r="B31" s="8"/>
      <c r="C31" s="11" t="s">
        <v>37</v>
      </c>
      <c r="D31" s="11" t="s">
        <v>14</v>
      </c>
      <c r="E31" s="12">
        <v>15.1</v>
      </c>
    </row>
    <row r="32" s="1" customFormat="1" ht="27" customHeight="1" spans="1:5">
      <c r="A32" s="7"/>
      <c r="B32" s="8" t="s">
        <v>38</v>
      </c>
      <c r="C32" s="9"/>
      <c r="D32" s="9"/>
      <c r="E32" s="10">
        <f>SUM(E33:E34)</f>
        <v>44.7</v>
      </c>
    </row>
    <row r="33" s="1" customFormat="1" ht="27" customHeight="1" spans="1:5">
      <c r="A33" s="7"/>
      <c r="B33" s="8"/>
      <c r="C33" s="11" t="s">
        <v>39</v>
      </c>
      <c r="D33" s="11" t="s">
        <v>14</v>
      </c>
      <c r="E33" s="12">
        <v>14.7</v>
      </c>
    </row>
    <row r="34" s="1" customFormat="1" ht="27" customHeight="1" spans="1:5">
      <c r="A34" s="7"/>
      <c r="B34" s="8"/>
      <c r="C34" s="11" t="s">
        <v>40</v>
      </c>
      <c r="D34" s="11" t="s">
        <v>20</v>
      </c>
      <c r="E34" s="12">
        <v>30</v>
      </c>
    </row>
    <row r="35" s="1" customFormat="1" ht="27" customHeight="1" spans="1:5">
      <c r="A35" s="7">
        <v>2</v>
      </c>
      <c r="B35" s="8" t="s">
        <v>41</v>
      </c>
      <c r="C35" s="8"/>
      <c r="D35" s="9"/>
      <c r="E35" s="10">
        <f>E36+E42+E47+E49+E58+E60+E62+E64+E67</f>
        <v>318.2</v>
      </c>
    </row>
    <row r="36" s="1" customFormat="1" ht="27" customHeight="1" spans="1:5">
      <c r="A36" s="7"/>
      <c r="B36" s="8" t="s">
        <v>42</v>
      </c>
      <c r="C36" s="9"/>
      <c r="D36" s="9"/>
      <c r="E36" s="10">
        <f>SUM(E37:E41)</f>
        <v>142.8</v>
      </c>
    </row>
    <row r="37" s="1" customFormat="1" ht="27" customHeight="1" spans="1:5">
      <c r="A37" s="7"/>
      <c r="B37" s="8"/>
      <c r="C37" s="11" t="s">
        <v>43</v>
      </c>
      <c r="D37" s="11" t="s">
        <v>14</v>
      </c>
      <c r="E37" s="12">
        <v>7.1</v>
      </c>
    </row>
    <row r="38" s="1" customFormat="1" ht="27" customHeight="1" spans="1:5">
      <c r="A38" s="7"/>
      <c r="B38" s="8"/>
      <c r="C38" s="11" t="s">
        <v>44</v>
      </c>
      <c r="D38" s="11" t="s">
        <v>14</v>
      </c>
      <c r="E38" s="12">
        <v>50</v>
      </c>
    </row>
    <row r="39" s="1" customFormat="1" ht="27" customHeight="1" spans="1:5">
      <c r="A39" s="7"/>
      <c r="B39" s="8"/>
      <c r="C39" s="11" t="s">
        <v>45</v>
      </c>
      <c r="D39" s="11" t="s">
        <v>14</v>
      </c>
      <c r="E39" s="12">
        <v>21</v>
      </c>
    </row>
    <row r="40" s="1" customFormat="1" ht="27" customHeight="1" spans="1:5">
      <c r="A40" s="7"/>
      <c r="B40" s="8"/>
      <c r="C40" s="11" t="s">
        <v>46</v>
      </c>
      <c r="D40" s="11" t="s">
        <v>14</v>
      </c>
      <c r="E40" s="12">
        <v>50</v>
      </c>
    </row>
    <row r="41" s="1" customFormat="1" ht="27" customHeight="1" spans="1:5">
      <c r="A41" s="7"/>
      <c r="B41" s="8"/>
      <c r="C41" s="11" t="s">
        <v>47</v>
      </c>
      <c r="D41" s="11" t="s">
        <v>14</v>
      </c>
      <c r="E41" s="12">
        <v>14.7</v>
      </c>
    </row>
    <row r="42" s="1" customFormat="1" ht="27" customHeight="1" spans="1:5">
      <c r="A42" s="7"/>
      <c r="B42" s="8" t="s">
        <v>48</v>
      </c>
      <c r="C42" s="9"/>
      <c r="D42" s="9"/>
      <c r="E42" s="10">
        <f>SUM(E43:E46)</f>
        <v>66.2</v>
      </c>
    </row>
    <row r="43" s="1" customFormat="1" ht="27" customHeight="1" spans="1:5">
      <c r="A43" s="7"/>
      <c r="B43" s="8"/>
      <c r="C43" s="11" t="s">
        <v>49</v>
      </c>
      <c r="D43" s="11" t="s">
        <v>14</v>
      </c>
      <c r="E43" s="12">
        <v>17.8</v>
      </c>
    </row>
    <row r="44" s="1" customFormat="1" ht="27" customHeight="1" spans="1:5">
      <c r="A44" s="7"/>
      <c r="B44" s="8"/>
      <c r="C44" s="11" t="s">
        <v>50</v>
      </c>
      <c r="D44" s="11" t="s">
        <v>14</v>
      </c>
      <c r="E44" s="12">
        <v>16.2</v>
      </c>
    </row>
    <row r="45" s="1" customFormat="1" ht="27" customHeight="1" spans="1:5">
      <c r="A45" s="7"/>
      <c r="B45" s="8"/>
      <c r="C45" s="11" t="s">
        <v>51</v>
      </c>
      <c r="D45" s="11" t="s">
        <v>14</v>
      </c>
      <c r="E45" s="12">
        <v>4.3</v>
      </c>
    </row>
    <row r="46" s="1" customFormat="1" ht="27" customHeight="1" spans="1:5">
      <c r="A46" s="7"/>
      <c r="B46" s="8"/>
      <c r="C46" s="11" t="s">
        <v>52</v>
      </c>
      <c r="D46" s="11" t="s">
        <v>14</v>
      </c>
      <c r="E46" s="12">
        <v>27.9</v>
      </c>
    </row>
    <row r="47" s="1" customFormat="1" ht="27" customHeight="1" spans="1:5">
      <c r="A47" s="7"/>
      <c r="B47" s="8" t="s">
        <v>53</v>
      </c>
      <c r="C47" s="9"/>
      <c r="D47" s="9"/>
      <c r="E47" s="10">
        <f>SUM(E48:E48)</f>
        <v>8.8</v>
      </c>
    </row>
    <row r="48" s="1" customFormat="1" ht="27" customHeight="1" spans="1:5">
      <c r="A48" s="7"/>
      <c r="B48" s="8"/>
      <c r="C48" s="11" t="s">
        <v>54</v>
      </c>
      <c r="D48" s="11" t="s">
        <v>14</v>
      </c>
      <c r="E48" s="12">
        <v>8.8</v>
      </c>
    </row>
    <row r="49" s="1" customFormat="1" ht="27" customHeight="1" spans="1:5">
      <c r="A49" s="7"/>
      <c r="B49" s="8" t="s">
        <v>55</v>
      </c>
      <c r="C49" s="9"/>
      <c r="D49" s="9"/>
      <c r="E49" s="10">
        <f>SUM(E50:E57)</f>
        <v>44.5</v>
      </c>
    </row>
    <row r="50" s="1" customFormat="1" ht="27" customHeight="1" spans="1:5">
      <c r="A50" s="7"/>
      <c r="B50" s="8"/>
      <c r="C50" s="11" t="s">
        <v>56</v>
      </c>
      <c r="D50" s="11" t="s">
        <v>14</v>
      </c>
      <c r="E50" s="12">
        <v>1.6</v>
      </c>
    </row>
    <row r="51" s="1" customFormat="1" ht="27" customHeight="1" spans="1:5">
      <c r="A51" s="7"/>
      <c r="B51" s="8"/>
      <c r="C51" s="11" t="s">
        <v>57</v>
      </c>
      <c r="D51" s="11" t="s">
        <v>14</v>
      </c>
      <c r="E51" s="12">
        <v>6.4</v>
      </c>
    </row>
    <row r="52" s="1" customFormat="1" ht="27" customHeight="1" spans="1:5">
      <c r="A52" s="7"/>
      <c r="B52" s="8"/>
      <c r="C52" s="11" t="s">
        <v>58</v>
      </c>
      <c r="D52" s="11" t="s">
        <v>14</v>
      </c>
      <c r="E52" s="12">
        <v>5.5</v>
      </c>
    </row>
    <row r="53" s="1" customFormat="1" ht="27" customHeight="1" spans="1:5">
      <c r="A53" s="7"/>
      <c r="B53" s="8"/>
      <c r="C53" s="11" t="s">
        <v>59</v>
      </c>
      <c r="D53" s="11" t="s">
        <v>14</v>
      </c>
      <c r="E53" s="12">
        <v>6.6</v>
      </c>
    </row>
    <row r="54" s="1" customFormat="1" ht="27" customHeight="1" spans="1:5">
      <c r="A54" s="7"/>
      <c r="B54" s="8"/>
      <c r="C54" s="11" t="s">
        <v>60</v>
      </c>
      <c r="D54" s="11" t="s">
        <v>14</v>
      </c>
      <c r="E54" s="12">
        <v>1.6</v>
      </c>
    </row>
    <row r="55" s="1" customFormat="1" ht="27" customHeight="1" spans="1:5">
      <c r="A55" s="7"/>
      <c r="B55" s="8"/>
      <c r="C55" s="11" t="s">
        <v>61</v>
      </c>
      <c r="D55" s="11" t="s">
        <v>14</v>
      </c>
      <c r="E55" s="12">
        <v>2.3</v>
      </c>
    </row>
    <row r="56" s="1" customFormat="1" ht="27" customHeight="1" spans="1:5">
      <c r="A56" s="7"/>
      <c r="B56" s="8"/>
      <c r="C56" s="11" t="s">
        <v>62</v>
      </c>
      <c r="D56" s="11" t="s">
        <v>14</v>
      </c>
      <c r="E56" s="12">
        <v>1.6</v>
      </c>
    </row>
    <row r="57" s="1" customFormat="1" ht="27" customHeight="1" spans="1:5">
      <c r="A57" s="7"/>
      <c r="B57" s="8"/>
      <c r="C57" s="11" t="s">
        <v>63</v>
      </c>
      <c r="D57" s="11" t="s">
        <v>14</v>
      </c>
      <c r="E57" s="12">
        <v>18.9</v>
      </c>
    </row>
    <row r="58" s="1" customFormat="1" ht="27" customHeight="1" spans="1:5">
      <c r="A58" s="7"/>
      <c r="B58" s="8" t="s">
        <v>64</v>
      </c>
      <c r="C58" s="9"/>
      <c r="D58" s="9"/>
      <c r="E58" s="10">
        <f>SUM(E59:E59)</f>
        <v>15.1</v>
      </c>
    </row>
    <row r="59" s="1" customFormat="1" ht="27" customHeight="1" spans="1:5">
      <c r="A59" s="7"/>
      <c r="B59" s="8"/>
      <c r="C59" s="11" t="s">
        <v>65</v>
      </c>
      <c r="D59" s="11" t="s">
        <v>14</v>
      </c>
      <c r="E59" s="12">
        <v>15.1</v>
      </c>
    </row>
    <row r="60" s="1" customFormat="1" ht="27" customHeight="1" spans="1:5">
      <c r="A60" s="7"/>
      <c r="B60" s="8" t="s">
        <v>66</v>
      </c>
      <c r="C60" s="9"/>
      <c r="D60" s="9"/>
      <c r="E60" s="10">
        <f>SUM(E61:E61)</f>
        <v>17.8</v>
      </c>
    </row>
    <row r="61" s="1" customFormat="1" ht="27" customHeight="1" spans="1:5">
      <c r="A61" s="7"/>
      <c r="B61" s="8"/>
      <c r="C61" s="11" t="s">
        <v>67</v>
      </c>
      <c r="D61" s="11" t="s">
        <v>14</v>
      </c>
      <c r="E61" s="12">
        <v>17.8</v>
      </c>
    </row>
    <row r="62" s="1" customFormat="1" ht="27" customHeight="1" spans="1:5">
      <c r="A62" s="7"/>
      <c r="B62" s="8" t="s">
        <v>68</v>
      </c>
      <c r="C62" s="9"/>
      <c r="D62" s="9"/>
      <c r="E62" s="10">
        <f>SUM(E63:E63)</f>
        <v>12.7</v>
      </c>
    </row>
    <row r="63" s="1" customFormat="1" ht="27" customHeight="1" spans="1:5">
      <c r="A63" s="7"/>
      <c r="B63" s="8"/>
      <c r="C63" s="11" t="s">
        <v>69</v>
      </c>
      <c r="D63" s="11" t="s">
        <v>14</v>
      </c>
      <c r="E63" s="12">
        <v>12.7</v>
      </c>
    </row>
    <row r="64" s="1" customFormat="1" ht="27" customHeight="1" spans="1:5">
      <c r="A64" s="7"/>
      <c r="B64" s="8" t="s">
        <v>70</v>
      </c>
      <c r="C64" s="9"/>
      <c r="D64" s="9"/>
      <c r="E64" s="10">
        <f>SUM(E65:E66)</f>
        <v>8.1</v>
      </c>
    </row>
    <row r="65" s="1" customFormat="1" ht="27" customHeight="1" spans="1:5">
      <c r="A65" s="7"/>
      <c r="B65" s="8"/>
      <c r="C65" s="11" t="s">
        <v>71</v>
      </c>
      <c r="D65" s="11" t="s">
        <v>14</v>
      </c>
      <c r="E65" s="12">
        <v>3.7</v>
      </c>
    </row>
    <row r="66" s="1" customFormat="1" ht="27" customHeight="1" spans="1:5">
      <c r="A66" s="7"/>
      <c r="B66" s="8"/>
      <c r="C66" s="11" t="s">
        <v>72</v>
      </c>
      <c r="D66" s="11" t="s">
        <v>14</v>
      </c>
      <c r="E66" s="12">
        <v>4.4</v>
      </c>
    </row>
    <row r="67" s="1" customFormat="1" ht="27" customHeight="1" spans="1:5">
      <c r="A67" s="7"/>
      <c r="B67" s="8" t="s">
        <v>73</v>
      </c>
      <c r="C67" s="9"/>
      <c r="D67" s="9"/>
      <c r="E67" s="10">
        <f>SUM(E68)</f>
        <v>2.2</v>
      </c>
    </row>
    <row r="68" s="1" customFormat="1" ht="27" customHeight="1" spans="1:5">
      <c r="A68" s="7"/>
      <c r="B68" s="8"/>
      <c r="C68" s="11" t="s">
        <v>74</v>
      </c>
      <c r="D68" s="11" t="s">
        <v>14</v>
      </c>
      <c r="E68" s="12">
        <v>2.2</v>
      </c>
    </row>
    <row r="69" s="1" customFormat="1" ht="27" customHeight="1" spans="1:5">
      <c r="A69" s="7">
        <v>3</v>
      </c>
      <c r="B69" s="8" t="s">
        <v>75</v>
      </c>
      <c r="C69" s="9"/>
      <c r="D69" s="9"/>
      <c r="E69" s="10">
        <f>E70+E74</f>
        <v>155.1</v>
      </c>
    </row>
    <row r="70" s="1" customFormat="1" ht="27" customHeight="1" spans="1:5">
      <c r="A70" s="7"/>
      <c r="B70" s="8" t="s">
        <v>76</v>
      </c>
      <c r="C70" s="9"/>
      <c r="D70" s="9"/>
      <c r="E70" s="10">
        <f>SUM(E71:E73)</f>
        <v>90</v>
      </c>
    </row>
    <row r="71" s="1" customFormat="1" ht="27" customHeight="1" spans="1:5">
      <c r="A71" s="7"/>
      <c r="B71" s="8"/>
      <c r="C71" s="11" t="s">
        <v>77</v>
      </c>
      <c r="D71" s="11" t="s">
        <v>20</v>
      </c>
      <c r="E71" s="12">
        <v>30</v>
      </c>
    </row>
    <row r="72" s="1" customFormat="1" ht="27" customHeight="1" spans="1:5">
      <c r="A72" s="7"/>
      <c r="B72" s="8"/>
      <c r="C72" s="11" t="s">
        <v>78</v>
      </c>
      <c r="D72" s="11" t="s">
        <v>20</v>
      </c>
      <c r="E72" s="12">
        <v>30</v>
      </c>
    </row>
    <row r="73" s="1" customFormat="1" ht="27" customHeight="1" spans="1:5">
      <c r="A73" s="7"/>
      <c r="B73" s="8"/>
      <c r="C73" s="11" t="s">
        <v>79</v>
      </c>
      <c r="D73" s="11" t="s">
        <v>20</v>
      </c>
      <c r="E73" s="12">
        <v>30</v>
      </c>
    </row>
    <row r="74" s="1" customFormat="1" ht="27" customHeight="1" spans="1:5">
      <c r="A74" s="7"/>
      <c r="B74" s="8" t="s">
        <v>80</v>
      </c>
      <c r="C74" s="9"/>
      <c r="D74" s="9"/>
      <c r="E74" s="10">
        <f>SUM(E75:E77)</f>
        <v>65.1</v>
      </c>
    </row>
    <row r="75" s="1" customFormat="1" ht="27" customHeight="1" spans="1:5">
      <c r="A75" s="7"/>
      <c r="B75" s="8"/>
      <c r="C75" s="11" t="s">
        <v>81</v>
      </c>
      <c r="D75" s="11" t="s">
        <v>14</v>
      </c>
      <c r="E75" s="12">
        <v>1.7</v>
      </c>
    </row>
    <row r="76" s="1" customFormat="1" ht="27" customHeight="1" spans="1:5">
      <c r="A76" s="7"/>
      <c r="B76" s="8"/>
      <c r="C76" s="11" t="s">
        <v>82</v>
      </c>
      <c r="D76" s="11" t="s">
        <v>14</v>
      </c>
      <c r="E76" s="12">
        <v>16.1</v>
      </c>
    </row>
    <row r="77" s="1" customFormat="1" ht="27" customHeight="1" spans="1:5">
      <c r="A77" s="7"/>
      <c r="B77" s="8"/>
      <c r="C77" s="11" t="s">
        <v>83</v>
      </c>
      <c r="D77" s="11" t="s">
        <v>14</v>
      </c>
      <c r="E77" s="12">
        <v>47.3</v>
      </c>
    </row>
    <row r="78" s="1" customFormat="1" ht="27" customHeight="1" spans="1:5">
      <c r="A78" s="7">
        <v>4</v>
      </c>
      <c r="B78" s="8" t="s">
        <v>84</v>
      </c>
      <c r="C78" s="9"/>
      <c r="D78" s="9"/>
      <c r="E78" s="10">
        <f>E79+E81+E83+E85</f>
        <v>17.1</v>
      </c>
    </row>
    <row r="79" s="1" customFormat="1" ht="27" customHeight="1" spans="1:5">
      <c r="A79" s="7"/>
      <c r="B79" s="13" t="s">
        <v>85</v>
      </c>
      <c r="C79" s="9"/>
      <c r="D79" s="9"/>
      <c r="E79" s="13">
        <f>SUM(E80:E80)</f>
        <v>1.6</v>
      </c>
    </row>
    <row r="80" s="1" customFormat="1" ht="27" customHeight="1" spans="1:5">
      <c r="A80" s="7"/>
      <c r="B80" s="13"/>
      <c r="C80" s="11" t="s">
        <v>86</v>
      </c>
      <c r="D80" s="11" t="s">
        <v>14</v>
      </c>
      <c r="E80" s="12">
        <v>1.6</v>
      </c>
    </row>
    <row r="81" s="1" customFormat="1" ht="27" customHeight="1" spans="1:5">
      <c r="A81" s="7"/>
      <c r="B81" s="13" t="s">
        <v>87</v>
      </c>
      <c r="C81" s="9"/>
      <c r="D81" s="9"/>
      <c r="E81" s="13">
        <f>SUM(E82:E82)</f>
        <v>3.7</v>
      </c>
    </row>
    <row r="82" s="1" customFormat="1" ht="27" customHeight="1" spans="1:5">
      <c r="A82" s="7"/>
      <c r="B82" s="13"/>
      <c r="C82" s="11" t="s">
        <v>88</v>
      </c>
      <c r="D82" s="11" t="s">
        <v>14</v>
      </c>
      <c r="E82" s="12">
        <v>3.7</v>
      </c>
    </row>
    <row r="83" s="1" customFormat="1" ht="27" customHeight="1" spans="1:5">
      <c r="A83" s="7"/>
      <c r="B83" s="13" t="s">
        <v>89</v>
      </c>
      <c r="C83" s="9"/>
      <c r="D83" s="9"/>
      <c r="E83" s="13">
        <v>7.6</v>
      </c>
    </row>
    <row r="84" s="1" customFormat="1" ht="24" spans="1:5">
      <c r="A84" s="7"/>
      <c r="B84" s="13"/>
      <c r="C84" s="11" t="s">
        <v>90</v>
      </c>
      <c r="D84" s="11" t="s">
        <v>14</v>
      </c>
      <c r="E84" s="12">
        <v>7.6</v>
      </c>
    </row>
    <row r="85" s="1" customFormat="1" ht="27" customHeight="1" spans="1:5">
      <c r="A85" s="7"/>
      <c r="B85" s="13" t="s">
        <v>91</v>
      </c>
      <c r="C85" s="9"/>
      <c r="D85" s="9"/>
      <c r="E85" s="13">
        <f>SUM(E86:E86)</f>
        <v>4.2</v>
      </c>
    </row>
    <row r="86" s="1" customFormat="1" ht="27" customHeight="1" spans="1:5">
      <c r="A86" s="7"/>
      <c r="B86" s="13"/>
      <c r="C86" s="11" t="s">
        <v>92</v>
      </c>
      <c r="D86" s="11" t="s">
        <v>14</v>
      </c>
      <c r="E86" s="12">
        <v>4.2</v>
      </c>
    </row>
    <row r="87" s="1" customFormat="1" ht="27" customHeight="1" spans="1:5">
      <c r="A87" s="7">
        <v>5</v>
      </c>
      <c r="B87" s="8" t="s">
        <v>93</v>
      </c>
      <c r="C87" s="9"/>
      <c r="D87" s="9"/>
      <c r="E87" s="10">
        <f>E88+E95+E97</f>
        <v>102.8</v>
      </c>
    </row>
    <row r="88" s="1" customFormat="1" ht="27" customHeight="1" spans="1:5">
      <c r="A88" s="7"/>
      <c r="B88" s="8" t="s">
        <v>94</v>
      </c>
      <c r="C88" s="9"/>
      <c r="D88" s="9"/>
      <c r="E88" s="10">
        <f>SUM(E89:E94)</f>
        <v>60.8</v>
      </c>
    </row>
    <row r="89" s="1" customFormat="1" ht="27" customHeight="1" spans="1:5">
      <c r="A89" s="7"/>
      <c r="B89" s="8"/>
      <c r="C89" s="11" t="s">
        <v>95</v>
      </c>
      <c r="D89" s="11" t="s">
        <v>14</v>
      </c>
      <c r="E89" s="12">
        <v>3.2</v>
      </c>
    </row>
    <row r="90" s="1" customFormat="1" ht="27" customHeight="1" spans="1:5">
      <c r="A90" s="7"/>
      <c r="B90" s="8"/>
      <c r="C90" s="11" t="s">
        <v>96</v>
      </c>
      <c r="D90" s="11" t="s">
        <v>14</v>
      </c>
      <c r="E90" s="12">
        <v>15.8</v>
      </c>
    </row>
    <row r="91" s="1" customFormat="1" ht="27" customHeight="1" spans="1:5">
      <c r="A91" s="7"/>
      <c r="B91" s="8"/>
      <c r="C91" s="11" t="s">
        <v>97</v>
      </c>
      <c r="D91" s="11" t="s">
        <v>14</v>
      </c>
      <c r="E91" s="12">
        <v>5.4</v>
      </c>
    </row>
    <row r="92" s="1" customFormat="1" ht="27" customHeight="1" spans="1:5">
      <c r="A92" s="7"/>
      <c r="B92" s="8"/>
      <c r="C92" s="11" t="s">
        <v>98</v>
      </c>
      <c r="D92" s="11" t="s">
        <v>14</v>
      </c>
      <c r="E92" s="12">
        <v>32.7</v>
      </c>
    </row>
    <row r="93" s="1" customFormat="1" ht="27" customHeight="1" spans="1:5">
      <c r="A93" s="7"/>
      <c r="B93" s="8"/>
      <c r="C93" s="11" t="s">
        <v>99</v>
      </c>
      <c r="D93" s="11" t="s">
        <v>14</v>
      </c>
      <c r="E93" s="12">
        <v>1.6</v>
      </c>
    </row>
    <row r="94" s="1" customFormat="1" ht="27" customHeight="1" spans="1:5">
      <c r="A94" s="7"/>
      <c r="B94" s="8"/>
      <c r="C94" s="11" t="s">
        <v>100</v>
      </c>
      <c r="D94" s="11" t="s">
        <v>14</v>
      </c>
      <c r="E94" s="12">
        <v>2.1</v>
      </c>
    </row>
    <row r="95" s="1" customFormat="1" ht="27" customHeight="1" spans="1:5">
      <c r="A95" s="7"/>
      <c r="B95" s="8" t="s">
        <v>101</v>
      </c>
      <c r="C95" s="9"/>
      <c r="D95" s="9"/>
      <c r="E95" s="10">
        <f>SUM(E96:E96)</f>
        <v>10.5</v>
      </c>
    </row>
    <row r="96" s="1" customFormat="1" ht="27" customHeight="1" spans="1:5">
      <c r="A96" s="7"/>
      <c r="B96" s="8"/>
      <c r="C96" s="11" t="s">
        <v>102</v>
      </c>
      <c r="D96" s="11" t="s">
        <v>14</v>
      </c>
      <c r="E96" s="12">
        <v>10.5</v>
      </c>
    </row>
    <row r="97" s="1" customFormat="1" ht="27" customHeight="1" spans="1:5">
      <c r="A97" s="7"/>
      <c r="B97" s="8" t="s">
        <v>103</v>
      </c>
      <c r="C97" s="11"/>
      <c r="D97" s="11"/>
      <c r="E97" s="10">
        <f>SUM(E98:E101)</f>
        <v>31.5</v>
      </c>
    </row>
    <row r="98" s="1" customFormat="1" ht="27" customHeight="1" spans="1:5">
      <c r="A98" s="7"/>
      <c r="B98" s="8"/>
      <c r="C98" s="11" t="s">
        <v>104</v>
      </c>
      <c r="D98" s="11" t="s">
        <v>14</v>
      </c>
      <c r="E98" s="12">
        <v>2.1</v>
      </c>
    </row>
    <row r="99" s="1" customFormat="1" ht="27" customHeight="1" spans="1:5">
      <c r="A99" s="7"/>
      <c r="B99" s="8"/>
      <c r="C99" s="11" t="s">
        <v>105</v>
      </c>
      <c r="D99" s="11" t="s">
        <v>14</v>
      </c>
      <c r="E99" s="12">
        <v>8.4</v>
      </c>
    </row>
    <row r="100" s="1" customFormat="1" ht="27" customHeight="1" spans="1:5">
      <c r="A100" s="7"/>
      <c r="B100" s="8"/>
      <c r="C100" s="11" t="s">
        <v>106</v>
      </c>
      <c r="D100" s="11" t="s">
        <v>14</v>
      </c>
      <c r="E100" s="12">
        <v>10.5</v>
      </c>
    </row>
    <row r="101" s="1" customFormat="1" ht="27" customHeight="1" spans="1:5">
      <c r="A101" s="7"/>
      <c r="B101" s="8"/>
      <c r="C101" s="11" t="s">
        <v>107</v>
      </c>
      <c r="D101" s="11" t="s">
        <v>14</v>
      </c>
      <c r="E101" s="12">
        <v>10.5</v>
      </c>
    </row>
    <row r="102" s="1" customFormat="1" ht="27" customHeight="1" spans="1:5">
      <c r="A102" s="7">
        <v>6</v>
      </c>
      <c r="B102" s="8" t="s">
        <v>108</v>
      </c>
      <c r="C102" s="8"/>
      <c r="D102" s="9"/>
      <c r="E102" s="10">
        <v>30</v>
      </c>
    </row>
    <row r="103" s="1" customFormat="1" ht="27" customHeight="1" spans="1:5">
      <c r="A103" s="7"/>
      <c r="B103" s="8" t="s">
        <v>109</v>
      </c>
      <c r="C103" s="9"/>
      <c r="D103" s="9"/>
      <c r="E103" s="10">
        <f>SUM(E104)</f>
        <v>30</v>
      </c>
    </row>
    <row r="104" s="1" customFormat="1" ht="27" customHeight="1" spans="1:5">
      <c r="A104" s="7"/>
      <c r="B104" s="8"/>
      <c r="C104" s="11" t="s">
        <v>110</v>
      </c>
      <c r="D104" s="11" t="s">
        <v>20</v>
      </c>
      <c r="E104" s="12">
        <v>30</v>
      </c>
    </row>
    <row r="105" s="1" customFormat="1" ht="27" customHeight="1" spans="1:5">
      <c r="A105" s="7">
        <v>7</v>
      </c>
      <c r="B105" s="8" t="s">
        <v>111</v>
      </c>
      <c r="C105" s="9"/>
      <c r="D105" s="9"/>
      <c r="E105" s="10">
        <v>3.2</v>
      </c>
    </row>
    <row r="106" s="1" customFormat="1" ht="27" customHeight="1" spans="1:5">
      <c r="A106" s="7"/>
      <c r="B106" s="8" t="s">
        <v>112</v>
      </c>
      <c r="C106" s="9"/>
      <c r="D106" s="9"/>
      <c r="E106" s="10">
        <f>SUM(E107:E107)</f>
        <v>3.2</v>
      </c>
    </row>
    <row r="107" s="1" customFormat="1" ht="27" customHeight="1" spans="1:5">
      <c r="A107" s="7"/>
      <c r="B107" s="8"/>
      <c r="C107" s="11" t="s">
        <v>113</v>
      </c>
      <c r="D107" s="11" t="s">
        <v>14</v>
      </c>
      <c r="E107" s="12">
        <v>3.2</v>
      </c>
    </row>
    <row r="108" s="1" customFormat="1" ht="27" customHeight="1" spans="1:5">
      <c r="A108" s="7">
        <v>8</v>
      </c>
      <c r="B108" s="8" t="s">
        <v>114</v>
      </c>
      <c r="C108" s="9"/>
      <c r="D108" s="9"/>
      <c r="E108" s="10">
        <v>10.6</v>
      </c>
    </row>
    <row r="109" s="1" customFormat="1" ht="27" customHeight="1" spans="1:5">
      <c r="A109" s="7"/>
      <c r="B109" s="8" t="s">
        <v>115</v>
      </c>
      <c r="C109" s="9"/>
      <c r="D109" s="9"/>
      <c r="E109" s="10">
        <f>SUM(E110:E110)</f>
        <v>10.6</v>
      </c>
    </row>
    <row r="110" s="1" customFormat="1" ht="27" customHeight="1" spans="1:6">
      <c r="A110" s="7"/>
      <c r="B110" s="8"/>
      <c r="C110" s="11" t="s">
        <v>116</v>
      </c>
      <c r="D110" s="11" t="s">
        <v>14</v>
      </c>
      <c r="E110" s="12">
        <v>10.6</v>
      </c>
      <c r="F110" s="14"/>
    </row>
    <row r="111" s="1" customFormat="1" ht="27" customHeight="1" spans="1:5">
      <c r="A111" s="7">
        <v>9</v>
      </c>
      <c r="B111" s="8" t="s">
        <v>117</v>
      </c>
      <c r="C111" s="9"/>
      <c r="D111" s="9"/>
      <c r="E111" s="10">
        <f>E112+E114+E116</f>
        <v>32.8</v>
      </c>
    </row>
    <row r="112" s="1" customFormat="1" ht="27" customHeight="1" spans="1:5">
      <c r="A112" s="7"/>
      <c r="B112" s="8" t="s">
        <v>118</v>
      </c>
      <c r="C112" s="9"/>
      <c r="D112" s="9"/>
      <c r="E112" s="10">
        <f>SUM(E113:E113)</f>
        <v>13.8</v>
      </c>
    </row>
    <row r="113" s="1" customFormat="1" ht="27" customHeight="1" spans="1:5">
      <c r="A113" s="7"/>
      <c r="B113" s="8"/>
      <c r="C113" s="11" t="s">
        <v>119</v>
      </c>
      <c r="D113" s="11" t="s">
        <v>14</v>
      </c>
      <c r="E113" s="12">
        <v>13.8</v>
      </c>
    </row>
    <row r="114" s="1" customFormat="1" ht="27" customHeight="1" spans="1:5">
      <c r="A114" s="7"/>
      <c r="B114" s="8" t="s">
        <v>120</v>
      </c>
      <c r="C114" s="9"/>
      <c r="D114" s="9"/>
      <c r="E114" s="10">
        <f>SUM(E115:E115)</f>
        <v>10.5</v>
      </c>
    </row>
    <row r="115" s="1" customFormat="1" ht="27" customHeight="1" spans="1:5">
      <c r="A115" s="7"/>
      <c r="B115" s="8"/>
      <c r="C115" s="11" t="s">
        <v>121</v>
      </c>
      <c r="D115" s="11" t="s">
        <v>14</v>
      </c>
      <c r="E115" s="15">
        <v>10.5</v>
      </c>
    </row>
    <row r="116" s="1" customFormat="1" ht="27" customHeight="1" spans="1:5">
      <c r="A116" s="7"/>
      <c r="B116" s="8" t="s">
        <v>122</v>
      </c>
      <c r="C116" s="9"/>
      <c r="D116" s="9"/>
      <c r="E116" s="10">
        <f>SUM(E117:E117)</f>
        <v>8.5</v>
      </c>
    </row>
    <row r="117" s="1" customFormat="1" ht="25" customHeight="1" spans="1:5">
      <c r="A117" s="7"/>
      <c r="B117" s="8"/>
      <c r="C117" s="11" t="s">
        <v>123</v>
      </c>
      <c r="D117" s="11" t="s">
        <v>14</v>
      </c>
      <c r="E117" s="12">
        <v>8.5</v>
      </c>
    </row>
    <row r="118" s="1" customFormat="1" ht="27" customHeight="1" spans="1:5">
      <c r="A118" s="7">
        <v>10</v>
      </c>
      <c r="B118" s="8" t="s">
        <v>124</v>
      </c>
      <c r="C118" s="9"/>
      <c r="D118" s="9"/>
      <c r="E118" s="10">
        <f>SUM(E119:E125)</f>
        <v>62.6</v>
      </c>
    </row>
    <row r="119" s="1" customFormat="1" ht="27" customHeight="1" spans="1:5">
      <c r="A119" s="7"/>
      <c r="B119" s="8"/>
      <c r="C119" s="11" t="s">
        <v>125</v>
      </c>
      <c r="D119" s="11" t="s">
        <v>14</v>
      </c>
      <c r="E119" s="15">
        <v>8.4</v>
      </c>
    </row>
    <row r="120" s="1" customFormat="1" ht="27" customHeight="1" spans="1:5">
      <c r="A120" s="7"/>
      <c r="B120" s="8"/>
      <c r="C120" s="11" t="s">
        <v>126</v>
      </c>
      <c r="D120" s="11" t="s">
        <v>14</v>
      </c>
      <c r="E120" s="12">
        <v>2.1</v>
      </c>
    </row>
    <row r="121" s="1" customFormat="1" ht="27" customHeight="1" spans="1:5">
      <c r="A121" s="7"/>
      <c r="B121" s="8"/>
      <c r="C121" s="11" t="s">
        <v>127</v>
      </c>
      <c r="D121" s="11" t="s">
        <v>14</v>
      </c>
      <c r="E121" s="15">
        <v>2.1</v>
      </c>
    </row>
    <row r="122" s="1" customFormat="1" ht="27" customHeight="1" spans="1:5">
      <c r="A122" s="7"/>
      <c r="B122" s="8"/>
      <c r="C122" s="11" t="s">
        <v>128</v>
      </c>
      <c r="D122" s="11" t="s">
        <v>14</v>
      </c>
      <c r="E122" s="12">
        <v>3.7</v>
      </c>
    </row>
    <row r="123" s="1" customFormat="1" ht="27" customHeight="1" spans="1:5">
      <c r="A123" s="7"/>
      <c r="B123" s="8"/>
      <c r="C123" s="11" t="s">
        <v>129</v>
      </c>
      <c r="D123" s="11" t="s">
        <v>14</v>
      </c>
      <c r="E123" s="12">
        <v>3.3</v>
      </c>
    </row>
    <row r="124" s="1" customFormat="1" ht="27" customHeight="1" spans="1:5">
      <c r="A124" s="7"/>
      <c r="B124" s="8"/>
      <c r="C124" s="11" t="s">
        <v>130</v>
      </c>
      <c r="D124" s="11" t="s">
        <v>14</v>
      </c>
      <c r="E124" s="12">
        <v>13</v>
      </c>
    </row>
    <row r="125" s="1" customFormat="1" ht="27" customHeight="1" spans="1:5">
      <c r="A125" s="7"/>
      <c r="B125" s="8"/>
      <c r="C125" s="11" t="s">
        <v>131</v>
      </c>
      <c r="D125" s="11" t="s">
        <v>20</v>
      </c>
      <c r="E125" s="12">
        <v>30</v>
      </c>
    </row>
    <row r="126" s="1" customFormat="1" ht="27" customHeight="1" spans="1:5">
      <c r="A126" s="7">
        <v>11</v>
      </c>
      <c r="B126" s="8" t="s">
        <v>132</v>
      </c>
      <c r="C126" s="9"/>
      <c r="D126" s="9"/>
      <c r="E126" s="10">
        <f>SUM(E127:E129)</f>
        <v>31.4</v>
      </c>
    </row>
    <row r="127" s="1" customFormat="1" ht="27" customHeight="1" spans="1:5">
      <c r="A127" s="7"/>
      <c r="B127" s="8"/>
      <c r="C127" s="11" t="s">
        <v>133</v>
      </c>
      <c r="D127" s="11" t="s">
        <v>14</v>
      </c>
      <c r="E127" s="12">
        <v>5.4</v>
      </c>
    </row>
    <row r="128" s="1" customFormat="1" ht="27" customHeight="1" spans="1:5">
      <c r="A128" s="7"/>
      <c r="B128" s="8"/>
      <c r="C128" s="11" t="s">
        <v>134</v>
      </c>
      <c r="D128" s="11" t="s">
        <v>14</v>
      </c>
      <c r="E128" s="12">
        <v>1.1</v>
      </c>
    </row>
    <row r="129" s="1" customFormat="1" ht="27" customHeight="1" spans="1:5">
      <c r="A129" s="7"/>
      <c r="B129" s="8"/>
      <c r="C129" s="11" t="s">
        <v>135</v>
      </c>
      <c r="D129" s="11" t="s">
        <v>14</v>
      </c>
      <c r="E129" s="12">
        <v>24.9</v>
      </c>
    </row>
    <row r="130" s="1" customFormat="1" ht="27" customHeight="1" spans="1:5">
      <c r="A130" s="7">
        <v>12</v>
      </c>
      <c r="B130" s="8" t="s">
        <v>136</v>
      </c>
      <c r="C130" s="8"/>
      <c r="D130" s="9"/>
      <c r="E130" s="10">
        <v>55</v>
      </c>
    </row>
    <row r="131" s="1" customFormat="1" ht="27" customHeight="1" spans="1:5">
      <c r="A131" s="7"/>
      <c r="B131" s="8" t="s">
        <v>137</v>
      </c>
      <c r="C131" s="9"/>
      <c r="D131" s="9"/>
      <c r="E131" s="10">
        <f>SUM(E132:E134)</f>
        <v>55</v>
      </c>
    </row>
    <row r="132" s="1" customFormat="1" ht="27" customHeight="1" spans="1:5">
      <c r="A132" s="7"/>
      <c r="B132" s="8"/>
      <c r="C132" s="11" t="s">
        <v>138</v>
      </c>
      <c r="D132" s="11" t="s">
        <v>14</v>
      </c>
      <c r="E132" s="12">
        <v>4.2</v>
      </c>
    </row>
    <row r="133" s="1" customFormat="1" ht="27" customHeight="1" spans="1:5">
      <c r="A133" s="7"/>
      <c r="B133" s="8"/>
      <c r="C133" s="11" t="s">
        <v>139</v>
      </c>
      <c r="D133" s="11" t="s">
        <v>14</v>
      </c>
      <c r="E133" s="12">
        <v>14.2</v>
      </c>
    </row>
    <row r="134" s="1" customFormat="1" ht="27" customHeight="1" spans="1:5">
      <c r="A134" s="7"/>
      <c r="B134" s="8"/>
      <c r="C134" s="11" t="s">
        <v>140</v>
      </c>
      <c r="D134" s="11" t="s">
        <v>14</v>
      </c>
      <c r="E134" s="12">
        <v>36.6</v>
      </c>
    </row>
    <row r="135" s="1" customFormat="1" ht="27" customHeight="1" spans="1:5">
      <c r="A135" s="7">
        <v>13</v>
      </c>
      <c r="B135" s="8" t="s">
        <v>141</v>
      </c>
      <c r="C135" s="9"/>
      <c r="D135" s="9"/>
      <c r="E135" s="10">
        <v>27.7</v>
      </c>
    </row>
    <row r="136" s="1" customFormat="1" ht="27" customHeight="1" spans="1:5">
      <c r="A136" s="7"/>
      <c r="B136" s="8" t="s">
        <v>142</v>
      </c>
      <c r="C136" s="9"/>
      <c r="D136" s="9"/>
      <c r="E136" s="10">
        <f>SUM(E137:E139)</f>
        <v>27.7</v>
      </c>
    </row>
    <row r="137" s="1" customFormat="1" ht="27" customHeight="1" spans="1:5">
      <c r="A137" s="7"/>
      <c r="B137" s="8"/>
      <c r="C137" s="11" t="s">
        <v>143</v>
      </c>
      <c r="D137" s="11" t="s">
        <v>14</v>
      </c>
      <c r="E137" s="12">
        <v>16.7</v>
      </c>
    </row>
    <row r="138" s="1" customFormat="1" ht="27" customHeight="1" spans="1:5">
      <c r="A138" s="7"/>
      <c r="B138" s="8"/>
      <c r="C138" s="11" t="s">
        <v>144</v>
      </c>
      <c r="D138" s="11" t="s">
        <v>14</v>
      </c>
      <c r="E138" s="12">
        <v>5.5</v>
      </c>
    </row>
    <row r="139" s="1" customFormat="1" ht="27" customHeight="1" spans="1:5">
      <c r="A139" s="7"/>
      <c r="B139" s="8"/>
      <c r="C139" s="11" t="s">
        <v>145</v>
      </c>
      <c r="D139" s="11" t="s">
        <v>14</v>
      </c>
      <c r="E139" s="12">
        <v>5.5</v>
      </c>
    </row>
    <row r="140" s="1" customFormat="1" ht="27" customHeight="1" spans="1:5">
      <c r="A140" s="7">
        <v>14</v>
      </c>
      <c r="B140" s="8" t="s">
        <v>146</v>
      </c>
      <c r="C140" s="8"/>
      <c r="D140" s="9"/>
      <c r="E140" s="10">
        <f>E141+E143</f>
        <v>40.8</v>
      </c>
    </row>
    <row r="141" s="1" customFormat="1" ht="27" customHeight="1" spans="1:5">
      <c r="A141" s="7"/>
      <c r="B141" s="8" t="s">
        <v>147</v>
      </c>
      <c r="C141" s="9"/>
      <c r="D141" s="9"/>
      <c r="E141" s="10">
        <f>SUM(E142:E142)</f>
        <v>10.8</v>
      </c>
    </row>
    <row r="142" s="1" customFormat="1" ht="27" customHeight="1" spans="1:5">
      <c r="A142" s="7"/>
      <c r="B142" s="8"/>
      <c r="C142" s="11" t="s">
        <v>148</v>
      </c>
      <c r="D142" s="11" t="s">
        <v>14</v>
      </c>
      <c r="E142" s="12">
        <v>10.8</v>
      </c>
    </row>
    <row r="143" s="1" customFormat="1" ht="27" customHeight="1" spans="1:5">
      <c r="A143" s="7"/>
      <c r="B143" s="8" t="s">
        <v>149</v>
      </c>
      <c r="C143" s="11"/>
      <c r="D143" s="11"/>
      <c r="E143" s="10">
        <v>30</v>
      </c>
    </row>
    <row r="144" s="1" customFormat="1" ht="27" customHeight="1" spans="1:5">
      <c r="A144" s="7"/>
      <c r="B144" s="8"/>
      <c r="C144" s="11" t="s">
        <v>150</v>
      </c>
      <c r="D144" s="11" t="s">
        <v>20</v>
      </c>
      <c r="E144" s="12">
        <v>30</v>
      </c>
    </row>
    <row r="145" s="1" customFormat="1" ht="27" customHeight="1" spans="1:5">
      <c r="A145" s="7" t="s">
        <v>151</v>
      </c>
      <c r="B145" s="8" t="s">
        <v>152</v>
      </c>
      <c r="C145" s="8"/>
      <c r="D145" s="9"/>
      <c r="E145" s="10">
        <f>E146+E148+E150+E152+E154+E156+E158+E160+E162+E164+E166</f>
        <v>171.3</v>
      </c>
    </row>
    <row r="146" s="1" customFormat="1" ht="27" customHeight="1" spans="1:5">
      <c r="A146" s="7">
        <v>1</v>
      </c>
      <c r="B146" s="8" t="s">
        <v>153</v>
      </c>
      <c r="C146" s="9"/>
      <c r="D146" s="9"/>
      <c r="E146" s="10">
        <v>4.2</v>
      </c>
    </row>
    <row r="147" s="1" customFormat="1" ht="27" customHeight="1" spans="1:5">
      <c r="A147" s="7"/>
      <c r="B147" s="8"/>
      <c r="C147" s="11" t="s">
        <v>154</v>
      </c>
      <c r="D147" s="11" t="s">
        <v>14</v>
      </c>
      <c r="E147" s="12">
        <v>4.2</v>
      </c>
    </row>
    <row r="148" s="1" customFormat="1" ht="27" customHeight="1" spans="1:5">
      <c r="A148" s="7">
        <v>2</v>
      </c>
      <c r="B148" s="8" t="s">
        <v>155</v>
      </c>
      <c r="C148" s="9"/>
      <c r="D148" s="9"/>
      <c r="E148" s="10">
        <f>SUM(E149)</f>
        <v>4.2</v>
      </c>
    </row>
    <row r="149" s="1" customFormat="1" ht="27" customHeight="1" spans="1:5">
      <c r="A149" s="7"/>
      <c r="B149" s="8"/>
      <c r="C149" s="11" t="s">
        <v>156</v>
      </c>
      <c r="D149" s="11" t="s">
        <v>14</v>
      </c>
      <c r="E149" s="12">
        <v>4.2</v>
      </c>
    </row>
    <row r="150" s="1" customFormat="1" ht="27" customHeight="1" spans="1:5">
      <c r="A150" s="7">
        <v>3</v>
      </c>
      <c r="B150" s="8" t="s">
        <v>157</v>
      </c>
      <c r="C150" s="9"/>
      <c r="D150" s="9"/>
      <c r="E150" s="10">
        <f>SUM(E151)</f>
        <v>18.9</v>
      </c>
    </row>
    <row r="151" s="1" customFormat="1" ht="27" customHeight="1" spans="1:5">
      <c r="A151" s="7"/>
      <c r="B151" s="8"/>
      <c r="C151" s="11" t="s">
        <v>158</v>
      </c>
      <c r="D151" s="11" t="s">
        <v>14</v>
      </c>
      <c r="E151" s="12">
        <v>18.9</v>
      </c>
    </row>
    <row r="152" s="1" customFormat="1" ht="27" customHeight="1" spans="1:5">
      <c r="A152" s="7">
        <v>4</v>
      </c>
      <c r="B152" s="8" t="s">
        <v>159</v>
      </c>
      <c r="C152" s="9"/>
      <c r="D152" s="9"/>
      <c r="E152" s="10">
        <f>SUM(E153:E153)</f>
        <v>3.3</v>
      </c>
    </row>
    <row r="153" s="1" customFormat="1" ht="27" customHeight="1" spans="1:5">
      <c r="A153" s="7"/>
      <c r="B153" s="8"/>
      <c r="C153" s="11" t="s">
        <v>160</v>
      </c>
      <c r="D153" s="11" t="s">
        <v>14</v>
      </c>
      <c r="E153" s="12">
        <v>3.3</v>
      </c>
    </row>
    <row r="154" s="1" customFormat="1" ht="27" customHeight="1" spans="1:5">
      <c r="A154" s="7">
        <v>5</v>
      </c>
      <c r="B154" s="8" t="s">
        <v>161</v>
      </c>
      <c r="C154" s="9"/>
      <c r="D154" s="9"/>
      <c r="E154" s="10">
        <f>SUM(E155:E155)</f>
        <v>10.5</v>
      </c>
    </row>
    <row r="155" s="1" customFormat="1" ht="27" customHeight="1" spans="1:5">
      <c r="A155" s="7"/>
      <c r="B155" s="8"/>
      <c r="C155" s="11" t="s">
        <v>162</v>
      </c>
      <c r="D155" s="11" t="s">
        <v>14</v>
      </c>
      <c r="E155" s="15">
        <v>10.5</v>
      </c>
    </row>
    <row r="156" s="1" customFormat="1" ht="27" customHeight="1" spans="1:5">
      <c r="A156" s="7">
        <v>6</v>
      </c>
      <c r="B156" s="8" t="s">
        <v>163</v>
      </c>
      <c r="C156" s="9"/>
      <c r="D156" s="9"/>
      <c r="E156" s="10">
        <f>SUM(E157:E157)</f>
        <v>13.5</v>
      </c>
    </row>
    <row r="157" s="1" customFormat="1" ht="27" customHeight="1" spans="1:5">
      <c r="A157" s="7"/>
      <c r="B157" s="8"/>
      <c r="C157" s="11" t="s">
        <v>164</v>
      </c>
      <c r="D157" s="11" t="s">
        <v>14</v>
      </c>
      <c r="E157" s="12">
        <v>13.5</v>
      </c>
    </row>
    <row r="158" s="1" customFormat="1" ht="27" customHeight="1" spans="1:5">
      <c r="A158" s="7">
        <v>7</v>
      </c>
      <c r="B158" s="8" t="s">
        <v>165</v>
      </c>
      <c r="C158" s="9"/>
      <c r="D158" s="9"/>
      <c r="E158" s="10">
        <f>SUM(E159)</f>
        <v>10.5</v>
      </c>
    </row>
    <row r="159" s="1" customFormat="1" ht="27" customHeight="1" spans="1:5">
      <c r="A159" s="7"/>
      <c r="B159" s="8"/>
      <c r="C159" s="11" t="s">
        <v>166</v>
      </c>
      <c r="D159" s="11" t="s">
        <v>14</v>
      </c>
      <c r="E159" s="12">
        <v>10.5</v>
      </c>
    </row>
    <row r="160" s="1" customFormat="1" ht="27" customHeight="1" spans="1:5">
      <c r="A160" s="7">
        <v>8</v>
      </c>
      <c r="B160" s="8" t="s">
        <v>167</v>
      </c>
      <c r="C160" s="9"/>
      <c r="D160" s="9"/>
      <c r="E160" s="10">
        <f>SUM(E161:E161)</f>
        <v>16.2</v>
      </c>
    </row>
    <row r="161" s="1" customFormat="1" ht="27" customHeight="1" spans="1:5">
      <c r="A161" s="7"/>
      <c r="B161" s="8"/>
      <c r="C161" s="11" t="s">
        <v>168</v>
      </c>
      <c r="D161" s="11" t="s">
        <v>14</v>
      </c>
      <c r="E161" s="12">
        <v>16.2</v>
      </c>
    </row>
    <row r="162" s="1" customFormat="1" ht="27" customHeight="1" spans="1:5">
      <c r="A162" s="7">
        <v>9</v>
      </c>
      <c r="B162" s="8" t="s">
        <v>169</v>
      </c>
      <c r="C162" s="9"/>
      <c r="D162" s="9"/>
      <c r="E162" s="10">
        <f>SUM(E163:E163)</f>
        <v>30</v>
      </c>
    </row>
    <row r="163" s="1" customFormat="1" ht="27" customHeight="1" spans="1:5">
      <c r="A163" s="7"/>
      <c r="B163" s="8"/>
      <c r="C163" s="11" t="s">
        <v>170</v>
      </c>
      <c r="D163" s="11" t="s">
        <v>20</v>
      </c>
      <c r="E163" s="12">
        <v>30</v>
      </c>
    </row>
    <row r="164" s="1" customFormat="1" ht="27" customHeight="1" spans="1:5">
      <c r="A164" s="7">
        <v>10</v>
      </c>
      <c r="B164" s="8" t="s">
        <v>171</v>
      </c>
      <c r="C164" s="9"/>
      <c r="D164" s="9"/>
      <c r="E164" s="10">
        <f>SUM(E165:E165)</f>
        <v>30</v>
      </c>
    </row>
    <row r="165" s="1" customFormat="1" ht="27" customHeight="1" spans="1:5">
      <c r="A165" s="7"/>
      <c r="B165" s="8"/>
      <c r="C165" s="11" t="s">
        <v>172</v>
      </c>
      <c r="D165" s="11" t="s">
        <v>20</v>
      </c>
      <c r="E165" s="12">
        <v>30</v>
      </c>
    </row>
    <row r="166" s="1" customFormat="1" ht="27" customHeight="1" spans="1:5">
      <c r="A166" s="7">
        <v>11</v>
      </c>
      <c r="B166" s="8" t="s">
        <v>173</v>
      </c>
      <c r="C166" s="9"/>
      <c r="D166" s="9"/>
      <c r="E166" s="10">
        <f>SUM(E167)</f>
        <v>30</v>
      </c>
    </row>
    <row r="167" s="1" customFormat="1" ht="27" customHeight="1" spans="1:5">
      <c r="A167" s="7"/>
      <c r="B167" s="8"/>
      <c r="C167" s="11" t="s">
        <v>174</v>
      </c>
      <c r="D167" s="11" t="s">
        <v>20</v>
      </c>
      <c r="E167" s="12">
        <v>30</v>
      </c>
    </row>
  </sheetData>
  <autoFilter ref="A1:E167">
    <extLst/>
  </autoFilter>
  <mergeCells count="3">
    <mergeCell ref="A1:B1"/>
    <mergeCell ref="A2:E2"/>
    <mergeCell ref="A3:E3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115" zoomScaleNormal="115" workbookViewId="0">
      <selection activeCell="A1" sqref="A$1:L$1048576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5" sqref="L25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克惠娜</cp:lastModifiedBy>
  <dcterms:created xsi:type="dcterms:W3CDTF">2022-07-28T17:08:00Z</dcterms:created>
  <dcterms:modified xsi:type="dcterms:W3CDTF">2025-07-10T09:45:09Z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  <property fmtid="{D5CDD505-2E9C-101B-9397-08002B2CF9AE}" pid="3" name="ICV">
    <vt:lpwstr>EA8A0F399D614263863E901FCC1CE0A5</vt:lpwstr>
  </property>
</Properties>
</file>