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Sheet1!$A$1:$E$172</definedName>
    <definedName name="_xlnm._FilterDatabase" localSheetId="1" hidden="1">Sheet2!$A$1:$F$107</definedName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<sst xmlns="http://schemas.openxmlformats.org/spreadsheetml/2006/main" count="193">
  <si>
    <t>附件1</t>
  </si>
  <si>
    <t xml:space="preserve">2024年广东省文化强省建设省级专项资金（国家电影事业发展专项资金省级分成部分用途，第四批）分配明细表                                                                                                    </t>
  </si>
  <si>
    <t>单位：万元</t>
  </si>
  <si>
    <t>序号</t>
  </si>
  <si>
    <t>单位</t>
  </si>
  <si>
    <t>补助单位</t>
  </si>
  <si>
    <t>项目名称</t>
  </si>
  <si>
    <t>金额</t>
  </si>
  <si>
    <t>全省合计</t>
  </si>
  <si>
    <t>一</t>
  </si>
  <si>
    <t>省直单位小计</t>
  </si>
  <si>
    <t>省委宣传部</t>
  </si>
  <si>
    <t>安排广东省电影惠民消费活动经费</t>
  </si>
  <si>
    <t>安排电影管理相关业务和电影活动经费</t>
  </si>
  <si>
    <t>二</t>
  </si>
  <si>
    <t>地级市小计</t>
  </si>
  <si>
    <t>广州市</t>
  </si>
  <si>
    <t>白云区</t>
  </si>
  <si>
    <t>百老汇（广州）影院有限公司</t>
  </si>
  <si>
    <t>资助2019、2020年影院安装先进技术设备</t>
  </si>
  <si>
    <t>广州市金逸国际电影城有限公司百信分公司</t>
  </si>
  <si>
    <t>广州新美亚国际影城有限公司</t>
  </si>
  <si>
    <t>番禺区</t>
  </si>
  <si>
    <t>广州市新期遇国际影城有限公司</t>
  </si>
  <si>
    <t>广州市哈丽电影院管理有限公司</t>
  </si>
  <si>
    <t>海珠区</t>
  </si>
  <si>
    <t>广州市金逸国际电影城有限公司海珠区新都荟分公司</t>
  </si>
  <si>
    <t>广州金逸影视传媒股份有限公司海珠区新港东路分公司</t>
  </si>
  <si>
    <t>广州中影南洋电影城有限公司</t>
  </si>
  <si>
    <t>广州东岸影业发展有限公司</t>
  </si>
  <si>
    <t>广州市金逸国际电影城有限公司阅江分公司</t>
  </si>
  <si>
    <t>广州华影企业形象策划有限公司</t>
  </si>
  <si>
    <t>广州大扬君尚影城管理有限公司</t>
  </si>
  <si>
    <t>花都区</t>
  </si>
  <si>
    <t>霍尔果斯博纳影院管理有限公司花都分公司</t>
  </si>
  <si>
    <t>广州万达国际电影城有限公司花都分公司</t>
  </si>
  <si>
    <t>广州市星都国际影城有限公司</t>
  </si>
  <si>
    <t>黄埔区</t>
  </si>
  <si>
    <t>广州大扬君奥影城有限公司</t>
  </si>
  <si>
    <t>广州市金逸国际电影城有限公司黄埔惠润分公司</t>
  </si>
  <si>
    <t>广州金锋影视传媒有限公司</t>
  </si>
  <si>
    <t>广州万达国际电影城有限公司黄埔分公司</t>
  </si>
  <si>
    <t>荔湾区</t>
  </si>
  <si>
    <t>广州市金逸国际电影城有限公司荔湾花地店</t>
  </si>
  <si>
    <t>广州市期遇西关电影城有限公司</t>
  </si>
  <si>
    <t>广州华影万晟影城有限公司</t>
  </si>
  <si>
    <t>广州市演出电影有限公司平安大戏院</t>
  </si>
  <si>
    <t>天河区</t>
  </si>
  <si>
    <t>广州市金逸国际电影城有限公司</t>
  </si>
  <si>
    <t>广东恒晟飞扬文化发展有限公司</t>
  </si>
  <si>
    <t>广州市逸美金逸电影城有限公司</t>
  </si>
  <si>
    <t>广州市金鸿基影业有限公司</t>
  </si>
  <si>
    <t>越秀区</t>
  </si>
  <si>
    <t>广州市工人文化宫</t>
  </si>
  <si>
    <t>增城区</t>
  </si>
  <si>
    <t>广州金逸影视传媒股份有限公司增城区新新六路店</t>
  </si>
  <si>
    <t>广州百纳影业有限公司</t>
  </si>
  <si>
    <t>佰纳（广州）电影院有限公司</t>
  </si>
  <si>
    <t>深圳市</t>
  </si>
  <si>
    <t>市本级</t>
  </si>
  <si>
    <t>深圳元空文化创意有限公司</t>
  </si>
  <si>
    <t>资助广东省重点影片项目库影片创作生产</t>
  </si>
  <si>
    <t>宝安区</t>
  </si>
  <si>
    <t>深圳市深影传媒有限公司</t>
  </si>
  <si>
    <t>深圳市福永泰得影城有限公司</t>
  </si>
  <si>
    <t>深圳市中影星美影院管理有限公司</t>
  </si>
  <si>
    <t>深圳鹤洲影城有限公司</t>
  </si>
  <si>
    <t>深圳博纳悦影影院管理有限公司领航城分公司</t>
  </si>
  <si>
    <t>深圳金逸电影城有限公司宝安区新安分公司</t>
  </si>
  <si>
    <t>深圳市盈日国际影城有限公司</t>
  </si>
  <si>
    <t>深圳金逸电影城有限公司宝安区碧海分公司</t>
  </si>
  <si>
    <t>福田区</t>
  </si>
  <si>
    <t>深圳正佳文化传播有限公司正佳影城华强北店</t>
  </si>
  <si>
    <t>深圳市熙腾影城有限公司</t>
  </si>
  <si>
    <t>光明区</t>
  </si>
  <si>
    <t>深圳金逸电影城有限公司光明分公司</t>
  </si>
  <si>
    <t>龙岗区</t>
  </si>
  <si>
    <t>深圳市中影巨星影业投资有限公司</t>
  </si>
  <si>
    <t>深圳纵横天安云谷国际影城有限公司</t>
  </si>
  <si>
    <t>万影影业（深圳）有限公司龙岗天安数码城分公司</t>
  </si>
  <si>
    <t>深圳市荟星布吉影城有限公司</t>
  </si>
  <si>
    <t>龙华区</t>
  </si>
  <si>
    <t>东莞博纳东升影院投资有限公司深圳龙华分公司</t>
  </si>
  <si>
    <t>深圳时空国际影城有限公司</t>
  </si>
  <si>
    <t>深圳金逸电影城有限公司观澜分公司</t>
  </si>
  <si>
    <t>深圳华夏星光影业有限公司龙华分公司</t>
  </si>
  <si>
    <t>深圳市百川影院投资有限公司</t>
  </si>
  <si>
    <t>深圳市德翀影院管理有限公司观湖影城</t>
  </si>
  <si>
    <t>深圳市中影嘉年华影城有限公司</t>
  </si>
  <si>
    <t>罗湖区</t>
  </si>
  <si>
    <t>万影影业（深圳）有限公司罗湖万象城分公司</t>
  </si>
  <si>
    <t>深圳市传奇东岭电影院有限公司</t>
  </si>
  <si>
    <t>深圳市上座影院有限公司</t>
  </si>
  <si>
    <t>深圳市利联太阳百货有限公司太阳数码影院</t>
  </si>
  <si>
    <t>南山区</t>
  </si>
  <si>
    <t>深圳市塘朗城电影院有限公司</t>
  </si>
  <si>
    <t>深圳市华影信和影院管理有限公司</t>
  </si>
  <si>
    <t>深圳纵横西丽国际影城有限公司</t>
  </si>
  <si>
    <t>深圳莱华影业有限公司宝能城分公司</t>
  </si>
  <si>
    <t>深圳华夏星光影业有限公司</t>
  </si>
  <si>
    <t>珠海市</t>
  </si>
  <si>
    <t>斗门区</t>
  </si>
  <si>
    <t>珠海诚丰文旅科技有限公司斗门分公司</t>
  </si>
  <si>
    <t>珠海市佰纳影业有限公司</t>
  </si>
  <si>
    <t>香洲区</t>
  </si>
  <si>
    <t>珠海中影凯华电影放映有限公司</t>
  </si>
  <si>
    <t>珠海环球时代影城有限公司</t>
  </si>
  <si>
    <t>汕头市</t>
  </si>
  <si>
    <t>潮阳区</t>
  </si>
  <si>
    <t>汕头市潮阳区华映文化传播有限公司</t>
  </si>
  <si>
    <t>龙湖区</t>
  </si>
  <si>
    <t>横店影视股份有限公司汕头分公司</t>
  </si>
  <si>
    <t>佛山市</t>
  </si>
  <si>
    <t>广东爱美影视有限公司</t>
  </si>
  <si>
    <t>禅城区</t>
  </si>
  <si>
    <t>佛山市中影泰得影院有限公司</t>
  </si>
  <si>
    <t>广州万达国际电影城有限公司佛山禅城分公司</t>
  </si>
  <si>
    <t>佛山保利影城有限公司</t>
  </si>
  <si>
    <t>广州金逸影视传媒股份有限公司佛山分公司</t>
  </si>
  <si>
    <t>横店影视股份有限公司佛山分公司</t>
  </si>
  <si>
    <t>南海区</t>
  </si>
  <si>
    <t>广州金逸珠江电影院线有限公司佛山分公司</t>
  </si>
  <si>
    <t>河源市</t>
  </si>
  <si>
    <t>源城区</t>
  </si>
  <si>
    <t>河源市永翔影院有限公司</t>
  </si>
  <si>
    <t>惠州市</t>
  </si>
  <si>
    <t>惠城区</t>
  </si>
  <si>
    <t>广州金逸影视传媒股份有限公司惠州分公司</t>
  </si>
  <si>
    <t>惠阳区</t>
  </si>
  <si>
    <t>横店影视股份有限公司惠州分公司</t>
  </si>
  <si>
    <t>东莞市</t>
  </si>
  <si>
    <t>广州金逸影视传媒股份有限公司东莞南城分公司</t>
  </si>
  <si>
    <t>东莞市圣谛影院有限公司</t>
  </si>
  <si>
    <t>东莞市飞尚影城投资管理有限公司</t>
  </si>
  <si>
    <t>中山市</t>
  </si>
  <si>
    <t>中山市金逸电影城有限公司三乡分公司</t>
  </si>
  <si>
    <t>中山市金逸电影城有限公司</t>
  </si>
  <si>
    <t>中山市金逸电影城有限公司东凤分公司</t>
  </si>
  <si>
    <t>中山市金逸电影城有限公司西区分公司</t>
  </si>
  <si>
    <t>中山利信文化传播有限公司</t>
  </si>
  <si>
    <t>中山市金逸电影城有限公司石岐分公司</t>
  </si>
  <si>
    <t>中山市金逸电影城有限公司南区星汇分公司</t>
  </si>
  <si>
    <t>中山市中影泰得影城有限公司</t>
  </si>
  <si>
    <t>中山市中影影院有限公司</t>
  </si>
  <si>
    <t>中山市小榄镇金逸电影城有限公司</t>
  </si>
  <si>
    <t>中山市金逸电影城有限公司古镇分公司</t>
  </si>
  <si>
    <t>中山市金逸电影城有限公司博爱分公司</t>
  </si>
  <si>
    <t>中山市高比菲影院投资管理有限公司</t>
  </si>
  <si>
    <t>江门市</t>
  </si>
  <si>
    <t>蓬江区</t>
  </si>
  <si>
    <t>江门曜影文化传媒有限公司</t>
  </si>
  <si>
    <t>阳江市</t>
  </si>
  <si>
    <t>江城区</t>
  </si>
  <si>
    <t>阳江市金逸电影城有限公司</t>
  </si>
  <si>
    <t>湛江市</t>
  </si>
  <si>
    <t>赤坎区</t>
  </si>
  <si>
    <t>湛江上影影城管理有限公司</t>
  </si>
  <si>
    <t>湛江市天润电影城有限公司</t>
  </si>
  <si>
    <t>开发区</t>
  </si>
  <si>
    <t>湛江市荣基电影城有限公司</t>
  </si>
  <si>
    <t>霞山区</t>
  </si>
  <si>
    <t>湛江市金逸电影院有限公司</t>
  </si>
  <si>
    <t>茂名市</t>
  </si>
  <si>
    <t>电白区</t>
  </si>
  <si>
    <t>广州万达国际电影城有限公司茂名电白分公司</t>
  </si>
  <si>
    <t>肇庆市</t>
  </si>
  <si>
    <t>端州区</t>
  </si>
  <si>
    <t>肇庆市金逸电影城有限公司</t>
  </si>
  <si>
    <t>三</t>
  </si>
  <si>
    <t>省直管县小计</t>
  </si>
  <si>
    <t>横琴粤澳深度合作区</t>
  </si>
  <si>
    <t>珠海中影影院管理有限公司</t>
  </si>
  <si>
    <t>江门市台山市</t>
  </si>
  <si>
    <t>广州万达国际电影城有限公司台山分公司</t>
  </si>
  <si>
    <t>湛江市吴川市</t>
  </si>
  <si>
    <t>吴川华影数字影院管理有限公司</t>
  </si>
  <si>
    <t>清远市英德市</t>
  </si>
  <si>
    <t>英德幸福蓝海影城有限责任公司</t>
  </si>
  <si>
    <t>清远市佛冈县</t>
  </si>
  <si>
    <t>佛冈泓孚电影有限公司</t>
  </si>
  <si>
    <t>市别</t>
  </si>
  <si>
    <t>县市区</t>
  </si>
  <si>
    <t>影院编码</t>
  </si>
  <si>
    <t>影院工商注册名称</t>
  </si>
  <si>
    <t>拟资助金额合计（万元）</t>
  </si>
  <si>
    <t>备注</t>
  </si>
  <si>
    <t>市辖区</t>
  </si>
  <si>
    <t>台山市</t>
  </si>
  <si>
    <t>省直管县</t>
  </si>
  <si>
    <t>清远市</t>
  </si>
  <si>
    <t>佛冈县</t>
  </si>
  <si>
    <t>英德市</t>
  </si>
  <si>
    <t>吴川市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</si>
</sst>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2"/>
  <sheetViews>
    <sheetView tabSelected="1" topLeftCell="A52" workbookViewId="0">
      <selection activeCell="H62" sqref="H62"/>
    </sheetView>
  </sheetViews>
  <sheetFormatPr defaultColWidth="9" defaultRowHeight="14.25" outlineLevelCol="4"/>
  <cols>
    <col min="1" max="1" width="4.38333333333333" style="4" customWidth="1"/>
    <col min="2" max="2" width="16.875" style="4" customWidth="1"/>
    <col min="3" max="3" width="29" style="4" customWidth="1"/>
    <col min="4" max="4" width="28.875" style="4" customWidth="1"/>
    <col min="5" max="5" width="9.25" style="5" customWidth="1"/>
    <col min="6" max="16384" width="9" style="4"/>
  </cols>
  <sheetData>
    <row r="1" ht="40" customHeight="1" spans="1:2">
      <c r="A1" s="6" t="s">
        <v>0</v>
      </c>
      <c r="B1" s="6"/>
    </row>
    <row r="2" ht="48" customHeight="1" spans="1:5">
      <c r="A2" s="7" t="s">
        <v>1</v>
      </c>
      <c r="B2" s="7"/>
      <c r="C2" s="7"/>
      <c r="D2" s="7"/>
      <c r="E2" s="7"/>
    </row>
    <row r="3" ht="28" customHeight="1" spans="1:5">
      <c r="A3" s="8" t="s">
        <v>2</v>
      </c>
      <c r="B3" s="9"/>
      <c r="C3" s="9"/>
      <c r="D3" s="9"/>
      <c r="E3" s="9"/>
    </row>
    <row r="4" s="4" customFormat="1" ht="27" customHeight="1" spans="1:5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</row>
    <row r="5" s="4" customFormat="1" ht="27" customHeight="1" spans="1:5">
      <c r="A5" s="10"/>
      <c r="B5" s="11" t="s">
        <v>8</v>
      </c>
      <c r="C5" s="11"/>
      <c r="D5" s="12"/>
      <c r="E5" s="13">
        <f>E6+E10+E162</f>
        <v>3431</v>
      </c>
    </row>
    <row r="6" s="4" customFormat="1" ht="27" customHeight="1" spans="1:5">
      <c r="A6" s="10" t="s">
        <v>9</v>
      </c>
      <c r="B6" s="11" t="s">
        <v>10</v>
      </c>
      <c r="C6" s="11"/>
      <c r="D6" s="12"/>
      <c r="E6" s="13">
        <v>1095</v>
      </c>
    </row>
    <row r="7" s="4" customFormat="1" ht="27" customHeight="1" spans="1:5">
      <c r="A7" s="10">
        <v>1</v>
      </c>
      <c r="B7" s="11" t="s">
        <v>11</v>
      </c>
      <c r="C7" s="11"/>
      <c r="D7" s="12"/>
      <c r="E7" s="13">
        <f>E8+E9</f>
        <v>1095</v>
      </c>
    </row>
    <row r="8" s="4" customFormat="1" ht="27" customHeight="1" spans="1:5">
      <c r="A8" s="10"/>
      <c r="B8" s="11"/>
      <c r="C8" s="14"/>
      <c r="D8" s="14" t="s">
        <v>12</v>
      </c>
      <c r="E8" s="15">
        <v>950</v>
      </c>
    </row>
    <row r="9" s="4" customFormat="1" ht="27" customHeight="1" spans="1:5">
      <c r="A9" s="10"/>
      <c r="B9" s="11"/>
      <c r="C9" s="14"/>
      <c r="D9" s="14" t="s">
        <v>13</v>
      </c>
      <c r="E9" s="15">
        <v>145</v>
      </c>
    </row>
    <row r="10" s="4" customFormat="1" ht="27" customHeight="1" spans="1:5">
      <c r="A10" s="10" t="s">
        <v>14</v>
      </c>
      <c r="B10" s="11" t="s">
        <v>15</v>
      </c>
      <c r="C10" s="11"/>
      <c r="D10" s="12"/>
      <c r="E10" s="13">
        <f>E11+E52+E93+E100+E105+E116+E119+E124+E128+E142+E145+E148+E156+E159</f>
        <v>2299</v>
      </c>
    </row>
    <row r="11" s="4" customFormat="1" ht="27" customHeight="1" spans="1:5">
      <c r="A11" s="10">
        <v>1</v>
      </c>
      <c r="B11" s="11" t="s">
        <v>16</v>
      </c>
      <c r="C11" s="11"/>
      <c r="D11" s="12"/>
      <c r="E11" s="13">
        <f>E12+E16+E19+E27+E31+E36+E41+E46+E48</f>
        <v>641.6</v>
      </c>
    </row>
    <row r="12" s="4" customFormat="1" ht="27" customHeight="1" spans="1:5">
      <c r="A12" s="10"/>
      <c r="B12" s="11" t="s">
        <v>17</v>
      </c>
      <c r="C12" s="12"/>
      <c r="D12" s="12"/>
      <c r="E12" s="13">
        <f>SUM(E13:E15)</f>
        <v>63.3</v>
      </c>
    </row>
    <row r="13" s="4" customFormat="1" ht="27" customHeight="1" spans="1:5">
      <c r="A13" s="10"/>
      <c r="B13" s="11"/>
      <c r="C13" s="14" t="s">
        <v>18</v>
      </c>
      <c r="D13" s="14" t="s">
        <v>19</v>
      </c>
      <c r="E13" s="15">
        <v>5.1</v>
      </c>
    </row>
    <row r="14" s="4" customFormat="1" ht="27" customHeight="1" spans="1:5">
      <c r="A14" s="10"/>
      <c r="B14" s="11"/>
      <c r="C14" s="14" t="s">
        <v>20</v>
      </c>
      <c r="D14" s="14" t="s">
        <v>19</v>
      </c>
      <c r="E14" s="15">
        <v>41.3</v>
      </c>
    </row>
    <row r="15" s="4" customFormat="1" ht="27" customHeight="1" spans="1:5">
      <c r="A15" s="10"/>
      <c r="B15" s="11"/>
      <c r="C15" s="14" t="s">
        <v>21</v>
      </c>
      <c r="D15" s="14" t="s">
        <v>19</v>
      </c>
      <c r="E15" s="15">
        <v>16.9</v>
      </c>
    </row>
    <row r="16" s="4" customFormat="1" ht="27" customHeight="1" spans="1:5">
      <c r="A16" s="10"/>
      <c r="B16" s="11" t="s">
        <v>22</v>
      </c>
      <c r="C16" s="12"/>
      <c r="D16" s="12"/>
      <c r="E16" s="13">
        <f>SUM(E17:E18)</f>
        <v>48.5</v>
      </c>
    </row>
    <row r="17" s="4" customFormat="1" ht="27" customHeight="1" spans="1:5">
      <c r="A17" s="10"/>
      <c r="B17" s="11"/>
      <c r="C17" s="14" t="s">
        <v>23</v>
      </c>
      <c r="D17" s="14" t="s">
        <v>19</v>
      </c>
      <c r="E17" s="15">
        <v>34.8</v>
      </c>
    </row>
    <row r="18" s="4" customFormat="1" ht="27" customHeight="1" spans="1:5">
      <c r="A18" s="10"/>
      <c r="B18" s="11"/>
      <c r="C18" s="14" t="s">
        <v>24</v>
      </c>
      <c r="D18" s="14" t="s">
        <v>19</v>
      </c>
      <c r="E18" s="15">
        <v>13.7</v>
      </c>
    </row>
    <row r="19" s="4" customFormat="1" ht="27" customHeight="1" spans="1:5">
      <c r="A19" s="10"/>
      <c r="B19" s="11" t="s">
        <v>25</v>
      </c>
      <c r="C19" s="12"/>
      <c r="D19" s="12"/>
      <c r="E19" s="13">
        <f>SUM(E20:E26)</f>
        <v>172.2</v>
      </c>
    </row>
    <row r="20" s="4" customFormat="1" ht="27" customHeight="1" spans="1:5">
      <c r="A20" s="10"/>
      <c r="B20" s="11"/>
      <c r="C20" s="14" t="s">
        <v>26</v>
      </c>
      <c r="D20" s="14" t="s">
        <v>19</v>
      </c>
      <c r="E20" s="15">
        <v>34.2</v>
      </c>
    </row>
    <row r="21" s="4" customFormat="1" ht="27" customHeight="1" spans="1:5">
      <c r="A21" s="10"/>
      <c r="B21" s="11"/>
      <c r="C21" s="14" t="s">
        <v>27</v>
      </c>
      <c r="D21" s="14" t="s">
        <v>19</v>
      </c>
      <c r="E21" s="15">
        <v>31.8</v>
      </c>
    </row>
    <row r="22" s="4" customFormat="1" ht="27" customHeight="1" spans="1:5">
      <c r="A22" s="10"/>
      <c r="B22" s="11"/>
      <c r="C22" s="14" t="s">
        <v>28</v>
      </c>
      <c r="D22" s="14" t="s">
        <v>19</v>
      </c>
      <c r="E22" s="15">
        <v>28</v>
      </c>
    </row>
    <row r="23" s="4" customFormat="1" ht="27" customHeight="1" spans="1:5">
      <c r="A23" s="10"/>
      <c r="B23" s="11"/>
      <c r="C23" s="14" t="s">
        <v>29</v>
      </c>
      <c r="D23" s="14" t="s">
        <v>19</v>
      </c>
      <c r="E23" s="15">
        <v>1.3</v>
      </c>
    </row>
    <row r="24" s="4" customFormat="1" ht="27" customHeight="1" spans="1:5">
      <c r="A24" s="10"/>
      <c r="B24" s="11"/>
      <c r="C24" s="14" t="s">
        <v>30</v>
      </c>
      <c r="D24" s="14" t="s">
        <v>19</v>
      </c>
      <c r="E24" s="15">
        <v>3.9</v>
      </c>
    </row>
    <row r="25" s="4" customFormat="1" ht="27" customHeight="1" spans="1:5">
      <c r="A25" s="10"/>
      <c r="B25" s="11"/>
      <c r="C25" s="14" t="s">
        <v>31</v>
      </c>
      <c r="D25" s="14" t="s">
        <v>19</v>
      </c>
      <c r="E25" s="15">
        <v>31.4</v>
      </c>
    </row>
    <row r="26" s="4" customFormat="1" ht="27" customHeight="1" spans="1:5">
      <c r="A26" s="10"/>
      <c r="B26" s="11"/>
      <c r="C26" s="14" t="s">
        <v>32</v>
      </c>
      <c r="D26" s="14" t="s">
        <v>19</v>
      </c>
      <c r="E26" s="15">
        <v>41.6</v>
      </c>
    </row>
    <row r="27" s="4" customFormat="1" ht="27" customHeight="1" spans="1:5">
      <c r="A27" s="10"/>
      <c r="B27" s="11" t="s">
        <v>33</v>
      </c>
      <c r="C27" s="12"/>
      <c r="D27" s="12"/>
      <c r="E27" s="13">
        <f>SUM(E28:E30)</f>
        <v>58.4</v>
      </c>
    </row>
    <row r="28" s="4" customFormat="1" ht="27" customHeight="1" spans="1:5">
      <c r="A28" s="10"/>
      <c r="B28" s="11"/>
      <c r="C28" s="14" t="s">
        <v>34</v>
      </c>
      <c r="D28" s="14" t="s">
        <v>19</v>
      </c>
      <c r="E28" s="15">
        <v>37.3</v>
      </c>
    </row>
    <row r="29" s="4" customFormat="1" ht="27" customHeight="1" spans="1:5">
      <c r="A29" s="10"/>
      <c r="B29" s="11"/>
      <c r="C29" s="14" t="s">
        <v>35</v>
      </c>
      <c r="D29" s="14" t="s">
        <v>19</v>
      </c>
      <c r="E29" s="15">
        <v>2.5</v>
      </c>
    </row>
    <row r="30" s="4" customFormat="1" ht="27" customHeight="1" spans="1:5">
      <c r="A30" s="10"/>
      <c r="B30" s="11"/>
      <c r="C30" s="14" t="s">
        <v>36</v>
      </c>
      <c r="D30" s="14" t="s">
        <v>19</v>
      </c>
      <c r="E30" s="15">
        <v>18.6</v>
      </c>
    </row>
    <row r="31" s="4" customFormat="1" ht="27" customHeight="1" spans="1:5">
      <c r="A31" s="10"/>
      <c r="B31" s="11" t="s">
        <v>37</v>
      </c>
      <c r="C31" s="12"/>
      <c r="D31" s="12"/>
      <c r="E31" s="13">
        <f>SUM(E32:E35)</f>
        <v>46.3</v>
      </c>
    </row>
    <row r="32" s="4" customFormat="1" ht="27" customHeight="1" spans="1:5">
      <c r="A32" s="10"/>
      <c r="B32" s="11"/>
      <c r="C32" s="14" t="s">
        <v>38</v>
      </c>
      <c r="D32" s="14" t="s">
        <v>19</v>
      </c>
      <c r="E32" s="15">
        <v>33</v>
      </c>
    </row>
    <row r="33" s="4" customFormat="1" ht="27" customHeight="1" spans="1:5">
      <c r="A33" s="10"/>
      <c r="B33" s="11"/>
      <c r="C33" s="14" t="s">
        <v>39</v>
      </c>
      <c r="D33" s="14" t="s">
        <v>19</v>
      </c>
      <c r="E33" s="15">
        <v>8.8</v>
      </c>
    </row>
    <row r="34" s="4" customFormat="1" ht="27" customHeight="1" spans="1:5">
      <c r="A34" s="10"/>
      <c r="B34" s="11"/>
      <c r="C34" s="14" t="s">
        <v>40</v>
      </c>
      <c r="D34" s="14" t="s">
        <v>19</v>
      </c>
      <c r="E34" s="15">
        <v>2.6</v>
      </c>
    </row>
    <row r="35" s="4" customFormat="1" ht="27" customHeight="1" spans="1:5">
      <c r="A35" s="10"/>
      <c r="B35" s="11"/>
      <c r="C35" s="14" t="s">
        <v>41</v>
      </c>
      <c r="D35" s="14" t="s">
        <v>19</v>
      </c>
      <c r="E35" s="15">
        <v>1.9</v>
      </c>
    </row>
    <row r="36" s="4" customFormat="1" ht="27" customHeight="1" spans="1:5">
      <c r="A36" s="10"/>
      <c r="B36" s="11" t="s">
        <v>42</v>
      </c>
      <c r="C36" s="12"/>
      <c r="D36" s="12"/>
      <c r="E36" s="13">
        <f>SUM(E37:E40)</f>
        <v>85.6</v>
      </c>
    </row>
    <row r="37" s="4" customFormat="1" ht="27" customHeight="1" spans="1:5">
      <c r="A37" s="10"/>
      <c r="B37" s="11"/>
      <c r="C37" s="14" t="s">
        <v>43</v>
      </c>
      <c r="D37" s="14" t="s">
        <v>19</v>
      </c>
      <c r="E37" s="15">
        <v>50</v>
      </c>
    </row>
    <row r="38" s="4" customFormat="1" ht="27" customHeight="1" spans="1:5">
      <c r="A38" s="10"/>
      <c r="B38" s="11"/>
      <c r="C38" s="14" t="s">
        <v>44</v>
      </c>
      <c r="D38" s="14" t="s">
        <v>19</v>
      </c>
      <c r="E38" s="15">
        <v>29.2</v>
      </c>
    </row>
    <row r="39" s="4" customFormat="1" ht="27" customHeight="1" spans="1:5">
      <c r="A39" s="10"/>
      <c r="B39" s="11"/>
      <c r="C39" s="14" t="s">
        <v>45</v>
      </c>
      <c r="D39" s="14" t="s">
        <v>19</v>
      </c>
      <c r="E39" s="15">
        <v>2.6</v>
      </c>
    </row>
    <row r="40" s="4" customFormat="1" ht="27" customHeight="1" spans="1:5">
      <c r="A40" s="10"/>
      <c r="B40" s="11"/>
      <c r="C40" s="14" t="s">
        <v>46</v>
      </c>
      <c r="D40" s="14" t="s">
        <v>19</v>
      </c>
      <c r="E40" s="15">
        <v>3.8</v>
      </c>
    </row>
    <row r="41" s="4" customFormat="1" ht="27" customHeight="1" spans="1:5">
      <c r="A41" s="10"/>
      <c r="B41" s="11" t="s">
        <v>47</v>
      </c>
      <c r="C41" s="12"/>
      <c r="D41" s="12"/>
      <c r="E41" s="13">
        <f>SUM(E42:E45)</f>
        <v>50.2</v>
      </c>
    </row>
    <row r="42" s="4" customFormat="1" ht="27" customHeight="1" spans="1:5">
      <c r="A42" s="10"/>
      <c r="B42" s="11"/>
      <c r="C42" s="14" t="s">
        <v>48</v>
      </c>
      <c r="D42" s="14" t="s">
        <v>19</v>
      </c>
      <c r="E42" s="15">
        <v>9.1</v>
      </c>
    </row>
    <row r="43" s="4" customFormat="1" ht="27" customHeight="1" spans="1:5">
      <c r="A43" s="10"/>
      <c r="B43" s="11"/>
      <c r="C43" s="14" t="s">
        <v>49</v>
      </c>
      <c r="D43" s="14" t="s">
        <v>19</v>
      </c>
      <c r="E43" s="15">
        <v>21.7</v>
      </c>
    </row>
    <row r="44" s="4" customFormat="1" ht="27" customHeight="1" spans="1:5">
      <c r="A44" s="10"/>
      <c r="B44" s="11"/>
      <c r="C44" s="14" t="s">
        <v>50</v>
      </c>
      <c r="D44" s="14" t="s">
        <v>19</v>
      </c>
      <c r="E44" s="15">
        <v>15.5</v>
      </c>
    </row>
    <row r="45" s="4" customFormat="1" ht="27" customHeight="1" spans="1:5">
      <c r="A45" s="10"/>
      <c r="B45" s="11"/>
      <c r="C45" s="14" t="s">
        <v>51</v>
      </c>
      <c r="D45" s="14" t="s">
        <v>19</v>
      </c>
      <c r="E45" s="15">
        <v>3.9</v>
      </c>
    </row>
    <row r="46" s="4" customFormat="1" ht="27" customHeight="1" spans="1:5">
      <c r="A46" s="10"/>
      <c r="B46" s="11" t="s">
        <v>52</v>
      </c>
      <c r="C46" s="12"/>
      <c r="D46" s="12"/>
      <c r="E46" s="13">
        <f>SUM(E47:E47)</f>
        <v>38.8</v>
      </c>
    </row>
    <row r="47" s="4" customFormat="1" ht="27" customHeight="1" spans="1:5">
      <c r="A47" s="10"/>
      <c r="B47" s="11"/>
      <c r="C47" s="14" t="s">
        <v>53</v>
      </c>
      <c r="D47" s="14" t="s">
        <v>19</v>
      </c>
      <c r="E47" s="15">
        <v>38.8</v>
      </c>
    </row>
    <row r="48" s="4" customFormat="1" ht="27" customHeight="1" spans="1:5">
      <c r="A48" s="10"/>
      <c r="B48" s="11" t="s">
        <v>54</v>
      </c>
      <c r="C48" s="12"/>
      <c r="D48" s="12"/>
      <c r="E48" s="13">
        <f>SUM(E49:E51)</f>
        <v>78.3</v>
      </c>
    </row>
    <row r="49" s="4" customFormat="1" ht="27" customHeight="1" spans="1:5">
      <c r="A49" s="10"/>
      <c r="B49" s="11"/>
      <c r="C49" s="14" t="s">
        <v>55</v>
      </c>
      <c r="D49" s="14" t="s">
        <v>19</v>
      </c>
      <c r="E49" s="15">
        <v>7.8</v>
      </c>
    </row>
    <row r="50" s="4" customFormat="1" ht="27" customHeight="1" spans="1:5">
      <c r="A50" s="10"/>
      <c r="B50" s="11"/>
      <c r="C50" s="14" t="s">
        <v>56</v>
      </c>
      <c r="D50" s="14" t="s">
        <v>19</v>
      </c>
      <c r="E50" s="15">
        <v>45.5</v>
      </c>
    </row>
    <row r="51" s="4" customFormat="1" ht="27" customHeight="1" spans="1:5">
      <c r="A51" s="10"/>
      <c r="B51" s="11"/>
      <c r="C51" s="14" t="s">
        <v>57</v>
      </c>
      <c r="D51" s="14" t="s">
        <v>19</v>
      </c>
      <c r="E51" s="15">
        <v>25</v>
      </c>
    </row>
    <row r="52" s="4" customFormat="1" ht="27" customHeight="1" spans="1:5">
      <c r="A52" s="10">
        <v>2</v>
      </c>
      <c r="B52" s="11" t="s">
        <v>58</v>
      </c>
      <c r="C52" s="11"/>
      <c r="D52" s="12"/>
      <c r="E52" s="13">
        <f>E53+E55+E64+E67+E69+E74+E82+E87</f>
        <v>847.5</v>
      </c>
    </row>
    <row r="53" s="4" customFormat="1" ht="27" customHeight="1" spans="1:5">
      <c r="A53" s="10"/>
      <c r="B53" s="11" t="s">
        <v>59</v>
      </c>
      <c r="C53" s="11"/>
      <c r="D53" s="12"/>
      <c r="E53" s="13">
        <v>240</v>
      </c>
    </row>
    <row r="54" s="4" customFormat="1" ht="27" customHeight="1" spans="1:5">
      <c r="A54" s="10"/>
      <c r="B54" s="11"/>
      <c r="C54" s="14" t="s">
        <v>60</v>
      </c>
      <c r="D54" s="14" t="s">
        <v>61</v>
      </c>
      <c r="E54" s="15">
        <v>240</v>
      </c>
    </row>
    <row r="55" s="4" customFormat="1" ht="27" customHeight="1" spans="1:5">
      <c r="A55" s="10"/>
      <c r="B55" s="11" t="s">
        <v>62</v>
      </c>
      <c r="C55" s="12"/>
      <c r="D55" s="12"/>
      <c r="E55" s="13">
        <f>SUM(E56:E63)</f>
        <v>159.8</v>
      </c>
    </row>
    <row r="56" s="4" customFormat="1" ht="27" customHeight="1" spans="1:5">
      <c r="A56" s="10"/>
      <c r="B56" s="11"/>
      <c r="C56" s="14" t="s">
        <v>63</v>
      </c>
      <c r="D56" s="14" t="s">
        <v>19</v>
      </c>
      <c r="E56" s="15">
        <v>1.3</v>
      </c>
    </row>
    <row r="57" s="4" customFormat="1" ht="27" customHeight="1" spans="1:5">
      <c r="A57" s="10"/>
      <c r="B57" s="11"/>
      <c r="C57" s="14" t="s">
        <v>64</v>
      </c>
      <c r="D57" s="14" t="s">
        <v>19</v>
      </c>
      <c r="E57" s="15">
        <v>23.6</v>
      </c>
    </row>
    <row r="58" s="4" customFormat="1" ht="27" customHeight="1" spans="1:5">
      <c r="A58" s="10"/>
      <c r="B58" s="11"/>
      <c r="C58" s="14" t="s">
        <v>65</v>
      </c>
      <c r="D58" s="14" t="s">
        <v>19</v>
      </c>
      <c r="E58" s="15">
        <v>4.4</v>
      </c>
    </row>
    <row r="59" s="4" customFormat="1" ht="27" customHeight="1" spans="1:5">
      <c r="A59" s="10"/>
      <c r="B59" s="11"/>
      <c r="C59" s="14" t="s">
        <v>66</v>
      </c>
      <c r="D59" s="14" t="s">
        <v>19</v>
      </c>
      <c r="E59" s="15">
        <v>18.6</v>
      </c>
    </row>
    <row r="60" s="4" customFormat="1" ht="27" customHeight="1" spans="1:5">
      <c r="A60" s="10"/>
      <c r="B60" s="11"/>
      <c r="C60" s="14" t="s">
        <v>67</v>
      </c>
      <c r="D60" s="14" t="s">
        <v>19</v>
      </c>
      <c r="E60" s="15">
        <v>37.4</v>
      </c>
    </row>
    <row r="61" s="4" customFormat="1" ht="27" customHeight="1" spans="1:5">
      <c r="A61" s="10"/>
      <c r="B61" s="11"/>
      <c r="C61" s="14" t="s">
        <v>68</v>
      </c>
      <c r="D61" s="14" t="s">
        <v>19</v>
      </c>
      <c r="E61" s="15">
        <v>50</v>
      </c>
    </row>
    <row r="62" s="4" customFormat="1" ht="27" customHeight="1" spans="1:5">
      <c r="A62" s="10"/>
      <c r="B62" s="11"/>
      <c r="C62" s="14" t="s">
        <v>69</v>
      </c>
      <c r="D62" s="14" t="s">
        <v>19</v>
      </c>
      <c r="E62" s="15">
        <v>15.5</v>
      </c>
    </row>
    <row r="63" s="4" customFormat="1" ht="27" customHeight="1" spans="1:5">
      <c r="A63" s="10"/>
      <c r="B63" s="11"/>
      <c r="C63" s="14" t="s">
        <v>70</v>
      </c>
      <c r="D63" s="14" t="s">
        <v>19</v>
      </c>
      <c r="E63" s="15">
        <v>9</v>
      </c>
    </row>
    <row r="64" s="4" customFormat="1" ht="27" customHeight="1" spans="1:5">
      <c r="A64" s="10"/>
      <c r="B64" s="11" t="s">
        <v>71</v>
      </c>
      <c r="C64" s="12"/>
      <c r="D64" s="12"/>
      <c r="E64" s="13">
        <f>SUM(E65:E66)</f>
        <v>46.4</v>
      </c>
    </row>
    <row r="65" s="4" customFormat="1" ht="24" spans="1:5">
      <c r="A65" s="10"/>
      <c r="B65" s="11"/>
      <c r="C65" s="14" t="s">
        <v>72</v>
      </c>
      <c r="D65" s="14" t="s">
        <v>19</v>
      </c>
      <c r="E65" s="15">
        <v>5</v>
      </c>
    </row>
    <row r="66" s="4" customFormat="1" ht="24" spans="1:5">
      <c r="A66" s="10"/>
      <c r="B66" s="11"/>
      <c r="C66" s="14" t="s">
        <v>73</v>
      </c>
      <c r="D66" s="14" t="s">
        <v>19</v>
      </c>
      <c r="E66" s="15">
        <v>41.4</v>
      </c>
    </row>
    <row r="67" s="4" customFormat="1" ht="27" customHeight="1" spans="1:5">
      <c r="A67" s="10"/>
      <c r="B67" s="11" t="s">
        <v>74</v>
      </c>
      <c r="C67" s="12"/>
      <c r="D67" s="12"/>
      <c r="E67" s="13">
        <f>SUM(E68:E68)</f>
        <v>41.3</v>
      </c>
    </row>
    <row r="68" s="4" customFormat="1" ht="27" customHeight="1" spans="1:5">
      <c r="A68" s="10"/>
      <c r="B68" s="11"/>
      <c r="C68" s="14" t="s">
        <v>75</v>
      </c>
      <c r="D68" s="14" t="s">
        <v>19</v>
      </c>
      <c r="E68" s="15">
        <v>41.3</v>
      </c>
    </row>
    <row r="69" s="4" customFormat="1" ht="27" customHeight="1" spans="1:5">
      <c r="A69" s="10"/>
      <c r="B69" s="11" t="s">
        <v>76</v>
      </c>
      <c r="C69" s="12"/>
      <c r="D69" s="12"/>
      <c r="E69" s="13">
        <f>SUM(E70:E73)</f>
        <v>87.5</v>
      </c>
    </row>
    <row r="70" s="4" customFormat="1" ht="27" customHeight="1" spans="1:5">
      <c r="A70" s="10"/>
      <c r="B70" s="11"/>
      <c r="C70" s="14" t="s">
        <v>77</v>
      </c>
      <c r="D70" s="14" t="s">
        <v>19</v>
      </c>
      <c r="E70" s="15">
        <v>32.4</v>
      </c>
    </row>
    <row r="71" s="4" customFormat="1" ht="24" spans="1:5">
      <c r="A71" s="10"/>
      <c r="B71" s="11"/>
      <c r="C71" s="14" t="s">
        <v>78</v>
      </c>
      <c r="D71" s="14" t="s">
        <v>19</v>
      </c>
      <c r="E71" s="15">
        <v>10.4</v>
      </c>
    </row>
    <row r="72" s="4" customFormat="1" ht="27" customHeight="1" spans="1:5">
      <c r="A72" s="10"/>
      <c r="B72" s="11"/>
      <c r="C72" s="14" t="s">
        <v>79</v>
      </c>
      <c r="D72" s="14" t="s">
        <v>19</v>
      </c>
      <c r="E72" s="15">
        <v>24.9</v>
      </c>
    </row>
    <row r="73" s="4" customFormat="1" ht="27" customHeight="1" spans="1:5">
      <c r="A73" s="10"/>
      <c r="B73" s="11"/>
      <c r="C73" s="14" t="s">
        <v>80</v>
      </c>
      <c r="D73" s="14" t="s">
        <v>19</v>
      </c>
      <c r="E73" s="15">
        <v>19.8</v>
      </c>
    </row>
    <row r="74" s="4" customFormat="1" ht="27" customHeight="1" spans="1:5">
      <c r="A74" s="10"/>
      <c r="B74" s="11" t="s">
        <v>81</v>
      </c>
      <c r="C74" s="12"/>
      <c r="D74" s="12"/>
      <c r="E74" s="13">
        <f>SUM(E75:E81)</f>
        <v>95.3</v>
      </c>
    </row>
    <row r="75" s="4" customFormat="1" ht="27" customHeight="1" spans="1:5">
      <c r="A75" s="10"/>
      <c r="B75" s="11"/>
      <c r="C75" s="14" t="s">
        <v>82</v>
      </c>
      <c r="D75" s="14" t="s">
        <v>19</v>
      </c>
      <c r="E75" s="15">
        <v>6.4</v>
      </c>
    </row>
    <row r="76" s="4" customFormat="1" ht="24" spans="1:5">
      <c r="A76" s="10"/>
      <c r="B76" s="11"/>
      <c r="C76" s="14" t="s">
        <v>83</v>
      </c>
      <c r="D76" s="14" t="s">
        <v>19</v>
      </c>
      <c r="E76" s="15">
        <v>3.9</v>
      </c>
    </row>
    <row r="77" s="4" customFormat="1" ht="24" spans="1:5">
      <c r="A77" s="10"/>
      <c r="B77" s="11"/>
      <c r="C77" s="14" t="s">
        <v>84</v>
      </c>
      <c r="D77" s="14" t="s">
        <v>19</v>
      </c>
      <c r="E77" s="15">
        <v>9.1</v>
      </c>
    </row>
    <row r="78" s="4" customFormat="1" ht="27" customHeight="1" spans="1:5">
      <c r="A78" s="10"/>
      <c r="B78" s="11"/>
      <c r="C78" s="14" t="s">
        <v>85</v>
      </c>
      <c r="D78" s="14" t="s">
        <v>19</v>
      </c>
      <c r="E78" s="15">
        <v>10.6</v>
      </c>
    </row>
    <row r="79" s="4" customFormat="1" ht="27" customHeight="1" spans="1:5">
      <c r="A79" s="10"/>
      <c r="B79" s="11"/>
      <c r="C79" s="14" t="s">
        <v>86</v>
      </c>
      <c r="D79" s="14" t="s">
        <v>19</v>
      </c>
      <c r="E79" s="15">
        <v>18.6</v>
      </c>
    </row>
    <row r="80" s="4" customFormat="1" ht="27" customHeight="1" spans="1:5">
      <c r="A80" s="10"/>
      <c r="B80" s="11"/>
      <c r="C80" s="14" t="s">
        <v>87</v>
      </c>
      <c r="D80" s="14" t="s">
        <v>19</v>
      </c>
      <c r="E80" s="15">
        <v>15.5</v>
      </c>
    </row>
    <row r="81" s="4" customFormat="1" ht="27" customHeight="1" spans="1:5">
      <c r="A81" s="10"/>
      <c r="B81" s="11"/>
      <c r="C81" s="14" t="s">
        <v>88</v>
      </c>
      <c r="D81" s="14" t="s">
        <v>19</v>
      </c>
      <c r="E81" s="15">
        <v>31.2</v>
      </c>
    </row>
    <row r="82" s="4" customFormat="1" ht="27" customHeight="1" spans="1:5">
      <c r="A82" s="10"/>
      <c r="B82" s="11" t="s">
        <v>89</v>
      </c>
      <c r="C82" s="12"/>
      <c r="D82" s="12"/>
      <c r="E82" s="13">
        <f>SUM(E83:E86)</f>
        <v>81.1</v>
      </c>
    </row>
    <row r="83" s="4" customFormat="1" ht="27" customHeight="1" spans="1:5">
      <c r="A83" s="10"/>
      <c r="B83" s="11"/>
      <c r="C83" s="14" t="s">
        <v>90</v>
      </c>
      <c r="D83" s="14" t="s">
        <v>19</v>
      </c>
      <c r="E83" s="15">
        <v>50</v>
      </c>
    </row>
    <row r="84" s="4" customFormat="1" ht="27" customHeight="1" spans="1:5">
      <c r="A84" s="10"/>
      <c r="B84" s="11"/>
      <c r="C84" s="14" t="s">
        <v>91</v>
      </c>
      <c r="D84" s="14" t="s">
        <v>19</v>
      </c>
      <c r="E84" s="15">
        <v>27.9</v>
      </c>
    </row>
    <row r="85" s="4" customFormat="1" ht="27" customHeight="1" spans="1:5">
      <c r="A85" s="10"/>
      <c r="B85" s="11"/>
      <c r="C85" s="14" t="s">
        <v>92</v>
      </c>
      <c r="D85" s="14" t="s">
        <v>19</v>
      </c>
      <c r="E85" s="15">
        <v>1.9</v>
      </c>
    </row>
    <row r="86" s="4" customFormat="1" ht="27" customHeight="1" spans="1:5">
      <c r="A86" s="10"/>
      <c r="B86" s="11"/>
      <c r="C86" s="14" t="s">
        <v>93</v>
      </c>
      <c r="D86" s="14" t="s">
        <v>19</v>
      </c>
      <c r="E86" s="15">
        <v>1.3</v>
      </c>
    </row>
    <row r="87" s="4" customFormat="1" ht="27" customHeight="1" spans="1:5">
      <c r="A87" s="10"/>
      <c r="B87" s="11" t="s">
        <v>94</v>
      </c>
      <c r="C87" s="12"/>
      <c r="D87" s="12"/>
      <c r="E87" s="13">
        <f>SUM(E88:E92)</f>
        <v>96.1</v>
      </c>
    </row>
    <row r="88" s="4" customFormat="1" ht="27" customHeight="1" spans="1:5">
      <c r="A88" s="10"/>
      <c r="B88" s="11"/>
      <c r="C88" s="14" t="s">
        <v>95</v>
      </c>
      <c r="D88" s="14" t="s">
        <v>19</v>
      </c>
      <c r="E88" s="15">
        <v>18.1</v>
      </c>
    </row>
    <row r="89" s="4" customFormat="1" ht="27" customHeight="1" spans="1:5">
      <c r="A89" s="10"/>
      <c r="B89" s="11"/>
      <c r="C89" s="14" t="s">
        <v>96</v>
      </c>
      <c r="D89" s="14" t="s">
        <v>19</v>
      </c>
      <c r="E89" s="15">
        <v>2</v>
      </c>
    </row>
    <row r="90" s="4" customFormat="1" ht="27" customHeight="1" spans="1:5">
      <c r="A90" s="10"/>
      <c r="B90" s="11"/>
      <c r="C90" s="14" t="s">
        <v>97</v>
      </c>
      <c r="D90" s="14" t="s">
        <v>19</v>
      </c>
      <c r="E90" s="15">
        <v>23.6</v>
      </c>
    </row>
    <row r="91" s="4" customFormat="1" ht="27" customHeight="1" spans="1:5">
      <c r="A91" s="10"/>
      <c r="B91" s="11"/>
      <c r="C91" s="14" t="s">
        <v>98</v>
      </c>
      <c r="D91" s="14" t="s">
        <v>19</v>
      </c>
      <c r="E91" s="15">
        <v>49.3</v>
      </c>
    </row>
    <row r="92" s="4" customFormat="1" ht="27" customHeight="1" spans="1:5">
      <c r="A92" s="10"/>
      <c r="B92" s="11"/>
      <c r="C92" s="14" t="s">
        <v>99</v>
      </c>
      <c r="D92" s="14" t="s">
        <v>19</v>
      </c>
      <c r="E92" s="15">
        <v>3.1</v>
      </c>
    </row>
    <row r="93" s="4" customFormat="1" ht="27" customHeight="1" spans="1:5">
      <c r="A93" s="10">
        <v>3</v>
      </c>
      <c r="B93" s="11" t="s">
        <v>100</v>
      </c>
      <c r="C93" s="12"/>
      <c r="D93" s="12"/>
      <c r="E93" s="13">
        <f>E94+E97</f>
        <v>38.1</v>
      </c>
    </row>
    <row r="94" s="4" customFormat="1" ht="27" customHeight="1" spans="1:5">
      <c r="A94" s="10"/>
      <c r="B94" s="11" t="s">
        <v>101</v>
      </c>
      <c r="C94" s="12"/>
      <c r="D94" s="12"/>
      <c r="E94" s="13">
        <f>SUM(E95:E96)</f>
        <v>26.4</v>
      </c>
    </row>
    <row r="95" s="4" customFormat="1" ht="27" customHeight="1" spans="1:5">
      <c r="A95" s="10"/>
      <c r="B95" s="11"/>
      <c r="C95" s="14" t="s">
        <v>102</v>
      </c>
      <c r="D95" s="14" t="s">
        <v>19</v>
      </c>
      <c r="E95" s="15">
        <v>3.9</v>
      </c>
    </row>
    <row r="96" s="4" customFormat="1" ht="27" customHeight="1" spans="1:5">
      <c r="A96" s="10"/>
      <c r="B96" s="11"/>
      <c r="C96" s="14" t="s">
        <v>103</v>
      </c>
      <c r="D96" s="14" t="s">
        <v>19</v>
      </c>
      <c r="E96" s="15">
        <v>22.5</v>
      </c>
    </row>
    <row r="97" s="4" customFormat="1" ht="27" customHeight="1" spans="1:5">
      <c r="A97" s="10"/>
      <c r="B97" s="11" t="s">
        <v>104</v>
      </c>
      <c r="C97" s="12"/>
      <c r="D97" s="12"/>
      <c r="E97" s="13">
        <f>SUM(E98:E99)</f>
        <v>11.7</v>
      </c>
    </row>
    <row r="98" s="4" customFormat="1" ht="27" customHeight="1" spans="1:5">
      <c r="A98" s="10"/>
      <c r="B98" s="11"/>
      <c r="C98" s="14" t="s">
        <v>105</v>
      </c>
      <c r="D98" s="14" t="s">
        <v>19</v>
      </c>
      <c r="E98" s="15">
        <v>6.5</v>
      </c>
    </row>
    <row r="99" s="4" customFormat="1" ht="27" customHeight="1" spans="1:5">
      <c r="A99" s="10"/>
      <c r="B99" s="11"/>
      <c r="C99" s="14" t="s">
        <v>106</v>
      </c>
      <c r="D99" s="14" t="s">
        <v>19</v>
      </c>
      <c r="E99" s="15">
        <v>5.2</v>
      </c>
    </row>
    <row r="100" s="4" customFormat="1" ht="27" customHeight="1" spans="1:5">
      <c r="A100" s="10">
        <v>4</v>
      </c>
      <c r="B100" s="11" t="s">
        <v>107</v>
      </c>
      <c r="C100" s="12"/>
      <c r="D100" s="12"/>
      <c r="E100" s="13">
        <f>E101+E103</f>
        <v>22.6</v>
      </c>
    </row>
    <row r="101" s="4" customFormat="1" ht="27" customHeight="1" spans="1:5">
      <c r="A101" s="10"/>
      <c r="B101" s="16" t="s">
        <v>108</v>
      </c>
      <c r="C101" s="12"/>
      <c r="D101" s="12"/>
      <c r="E101" s="16">
        <f>SUM(E102:E102)</f>
        <v>2.6</v>
      </c>
    </row>
    <row r="102" s="4" customFormat="1" ht="27" customHeight="1" spans="1:5">
      <c r="A102" s="10"/>
      <c r="B102" s="16"/>
      <c r="C102" s="14" t="s">
        <v>109</v>
      </c>
      <c r="D102" s="14" t="s">
        <v>19</v>
      </c>
      <c r="E102" s="15">
        <v>2.6</v>
      </c>
    </row>
    <row r="103" s="4" customFormat="1" ht="27" customHeight="1" spans="1:5">
      <c r="A103" s="10"/>
      <c r="B103" s="16" t="s">
        <v>110</v>
      </c>
      <c r="C103" s="12"/>
      <c r="D103" s="12"/>
      <c r="E103" s="16">
        <f>SUM(E104:E104)</f>
        <v>20</v>
      </c>
    </row>
    <row r="104" s="4" customFormat="1" ht="27" customHeight="1" spans="1:5">
      <c r="A104" s="10"/>
      <c r="B104" s="16"/>
      <c r="C104" s="14" t="s">
        <v>111</v>
      </c>
      <c r="D104" s="14" t="s">
        <v>19</v>
      </c>
      <c r="E104" s="15">
        <v>20</v>
      </c>
    </row>
    <row r="105" s="4" customFormat="1" ht="27" customHeight="1" spans="1:5">
      <c r="A105" s="10">
        <v>5</v>
      </c>
      <c r="B105" s="11" t="s">
        <v>112</v>
      </c>
      <c r="C105" s="12"/>
      <c r="D105" s="12"/>
      <c r="E105" s="13">
        <f>E106+E108+E114</f>
        <v>357.3</v>
      </c>
    </row>
    <row r="106" s="4" customFormat="1" ht="27" customHeight="1" spans="1:5">
      <c r="A106" s="10"/>
      <c r="B106" s="11" t="s">
        <v>59</v>
      </c>
      <c r="C106" s="12"/>
      <c r="D106" s="12"/>
      <c r="E106" s="13">
        <v>300</v>
      </c>
    </row>
    <row r="107" s="4" customFormat="1" ht="27" customHeight="1" spans="1:5">
      <c r="A107" s="10"/>
      <c r="B107" s="11"/>
      <c r="C107" s="12" t="s">
        <v>113</v>
      </c>
      <c r="D107" s="12" t="s">
        <v>61</v>
      </c>
      <c r="E107" s="15">
        <v>300</v>
      </c>
    </row>
    <row r="108" s="4" customFormat="1" ht="27" customHeight="1" spans="1:5">
      <c r="A108" s="10"/>
      <c r="B108" s="11" t="s">
        <v>114</v>
      </c>
      <c r="C108" s="12"/>
      <c r="D108" s="12"/>
      <c r="E108" s="13">
        <f>SUM(E109:E113)</f>
        <v>45.8</v>
      </c>
    </row>
    <row r="109" s="4" customFormat="1" ht="24" spans="1:5">
      <c r="A109" s="10"/>
      <c r="B109" s="11"/>
      <c r="C109" s="14" t="s">
        <v>115</v>
      </c>
      <c r="D109" s="14" t="s">
        <v>19</v>
      </c>
      <c r="E109" s="15">
        <v>21.7</v>
      </c>
    </row>
    <row r="110" s="4" customFormat="1" ht="24" spans="1:5">
      <c r="A110" s="10"/>
      <c r="B110" s="11"/>
      <c r="C110" s="14" t="s">
        <v>116</v>
      </c>
      <c r="D110" s="14" t="s">
        <v>19</v>
      </c>
      <c r="E110" s="15">
        <v>1.9</v>
      </c>
    </row>
    <row r="111" s="4" customFormat="1" ht="24" spans="1:5">
      <c r="A111" s="10"/>
      <c r="B111" s="11"/>
      <c r="C111" s="14" t="s">
        <v>117</v>
      </c>
      <c r="D111" s="14" t="s">
        <v>19</v>
      </c>
      <c r="E111" s="15">
        <v>4.4</v>
      </c>
    </row>
    <row r="112" s="4" customFormat="1" ht="24" spans="1:5">
      <c r="A112" s="10"/>
      <c r="B112" s="11"/>
      <c r="C112" s="14" t="s">
        <v>118</v>
      </c>
      <c r="D112" s="14" t="s">
        <v>19</v>
      </c>
      <c r="E112" s="15">
        <v>6.5</v>
      </c>
    </row>
    <row r="113" s="4" customFormat="1" ht="24" spans="1:5">
      <c r="A113" s="10"/>
      <c r="B113" s="11"/>
      <c r="C113" s="14" t="s">
        <v>119</v>
      </c>
      <c r="D113" s="14" t="s">
        <v>19</v>
      </c>
      <c r="E113" s="15">
        <v>11.3</v>
      </c>
    </row>
    <row r="114" s="4" customFormat="1" ht="27" customHeight="1" spans="1:5">
      <c r="A114" s="10"/>
      <c r="B114" s="11" t="s">
        <v>120</v>
      </c>
      <c r="C114" s="12"/>
      <c r="D114" s="12"/>
      <c r="E114" s="13">
        <f>SUM(E115:E115)</f>
        <v>11.5</v>
      </c>
    </row>
    <row r="115" s="4" customFormat="1" ht="27" customHeight="1" spans="1:5">
      <c r="A115" s="10"/>
      <c r="B115" s="11"/>
      <c r="C115" s="14" t="s">
        <v>121</v>
      </c>
      <c r="D115" s="14" t="s">
        <v>19</v>
      </c>
      <c r="E115" s="15">
        <v>11.5</v>
      </c>
    </row>
    <row r="116" s="4" customFormat="1" ht="27" customHeight="1" spans="1:5">
      <c r="A116" s="10">
        <v>6</v>
      </c>
      <c r="B116" s="11" t="s">
        <v>122</v>
      </c>
      <c r="C116" s="12"/>
      <c r="D116" s="12"/>
      <c r="E116" s="13">
        <v>18.6</v>
      </c>
    </row>
    <row r="117" s="4" customFormat="1" ht="27" customHeight="1" spans="1:5">
      <c r="A117" s="10"/>
      <c r="B117" s="11" t="s">
        <v>123</v>
      </c>
      <c r="C117" s="12"/>
      <c r="D117" s="12"/>
      <c r="E117" s="13">
        <f>SUM(E118:E118)</f>
        <v>18.6</v>
      </c>
    </row>
    <row r="118" s="4" customFormat="1" ht="27" customHeight="1" spans="1:5">
      <c r="A118" s="10"/>
      <c r="B118" s="11"/>
      <c r="C118" s="14" t="s">
        <v>124</v>
      </c>
      <c r="D118" s="14" t="s">
        <v>19</v>
      </c>
      <c r="E118" s="15">
        <v>18.6</v>
      </c>
    </row>
    <row r="119" s="4" customFormat="1" ht="27" customHeight="1" spans="1:5">
      <c r="A119" s="10">
        <v>7</v>
      </c>
      <c r="B119" s="11" t="s">
        <v>125</v>
      </c>
      <c r="C119" s="12"/>
      <c r="D119" s="12"/>
      <c r="E119" s="13">
        <f>E120+E122</f>
        <v>60.3</v>
      </c>
    </row>
    <row r="120" s="4" customFormat="1" ht="27" customHeight="1" spans="1:5">
      <c r="A120" s="10"/>
      <c r="B120" s="11" t="s">
        <v>126</v>
      </c>
      <c r="C120" s="12"/>
      <c r="D120" s="12"/>
      <c r="E120" s="13">
        <f>SUM(E121:E121)</f>
        <v>10.3</v>
      </c>
    </row>
    <row r="121" s="4" customFormat="1" ht="27" customHeight="1" spans="1:5">
      <c r="A121" s="10"/>
      <c r="B121" s="11"/>
      <c r="C121" s="14" t="s">
        <v>127</v>
      </c>
      <c r="D121" s="14" t="s">
        <v>19</v>
      </c>
      <c r="E121" s="15">
        <v>10.3</v>
      </c>
    </row>
    <row r="122" s="4" customFormat="1" ht="27" customHeight="1" spans="1:5">
      <c r="A122" s="10"/>
      <c r="B122" s="11" t="s">
        <v>128</v>
      </c>
      <c r="C122" s="12"/>
      <c r="D122" s="12"/>
      <c r="E122" s="13">
        <f>SUM(E123:E123)</f>
        <v>50</v>
      </c>
    </row>
    <row r="123" s="4" customFormat="1" ht="27" customHeight="1" spans="1:5">
      <c r="A123" s="10"/>
      <c r="B123" s="11"/>
      <c r="C123" s="14" t="s">
        <v>129</v>
      </c>
      <c r="D123" s="14" t="s">
        <v>19</v>
      </c>
      <c r="E123" s="15">
        <v>50</v>
      </c>
    </row>
    <row r="124" s="4" customFormat="1" ht="27" customHeight="1" spans="1:5">
      <c r="A124" s="10">
        <v>8</v>
      </c>
      <c r="B124" s="11" t="s">
        <v>130</v>
      </c>
      <c r="C124" s="12"/>
      <c r="D124" s="12"/>
      <c r="E124" s="13">
        <f>SUM(E125:E127)</f>
        <v>41.9</v>
      </c>
    </row>
    <row r="125" s="4" customFormat="1" ht="27" customHeight="1" spans="1:5">
      <c r="A125" s="10"/>
      <c r="B125" s="11"/>
      <c r="C125" s="14" t="s">
        <v>131</v>
      </c>
      <c r="D125" s="14" t="s">
        <v>19</v>
      </c>
      <c r="E125" s="17">
        <v>12.8</v>
      </c>
    </row>
    <row r="126" s="4" customFormat="1" ht="27" customHeight="1" spans="1:5">
      <c r="A126" s="10"/>
      <c r="B126" s="11"/>
      <c r="C126" s="14" t="s">
        <v>132</v>
      </c>
      <c r="D126" s="14" t="s">
        <v>19</v>
      </c>
      <c r="E126" s="15">
        <v>15</v>
      </c>
    </row>
    <row r="127" s="4" customFormat="1" ht="27" customHeight="1" spans="1:5">
      <c r="A127" s="10"/>
      <c r="B127" s="11"/>
      <c r="C127" s="14" t="s">
        <v>133</v>
      </c>
      <c r="D127" s="14" t="s">
        <v>19</v>
      </c>
      <c r="E127" s="17">
        <v>14.1</v>
      </c>
    </row>
    <row r="128" s="4" customFormat="1" ht="27" customHeight="1" spans="1:5">
      <c r="A128" s="10">
        <v>9</v>
      </c>
      <c r="B128" s="11" t="s">
        <v>134</v>
      </c>
      <c r="C128" s="12"/>
      <c r="D128" s="12"/>
      <c r="E128" s="13">
        <f>SUM(E129:E141)</f>
        <v>164.9</v>
      </c>
    </row>
    <row r="129" s="4" customFormat="1" ht="27" customHeight="1" spans="1:5">
      <c r="A129" s="10"/>
      <c r="B129" s="11"/>
      <c r="C129" s="14" t="s">
        <v>135</v>
      </c>
      <c r="D129" s="14" t="s">
        <v>19</v>
      </c>
      <c r="E129" s="15">
        <v>14</v>
      </c>
    </row>
    <row r="130" s="4" customFormat="1" ht="27" customHeight="1" spans="1:5">
      <c r="A130" s="10"/>
      <c r="B130" s="11"/>
      <c r="C130" s="14" t="s">
        <v>136</v>
      </c>
      <c r="D130" s="14" t="s">
        <v>19</v>
      </c>
      <c r="E130" s="15">
        <v>7.5</v>
      </c>
    </row>
    <row r="131" s="4" customFormat="1" ht="27" customHeight="1" spans="1:5">
      <c r="A131" s="10"/>
      <c r="B131" s="11"/>
      <c r="C131" s="14" t="s">
        <v>137</v>
      </c>
      <c r="D131" s="14" t="s">
        <v>19</v>
      </c>
      <c r="E131" s="15">
        <v>11.5</v>
      </c>
    </row>
    <row r="132" s="4" customFormat="1" ht="27" customHeight="1" spans="1:5">
      <c r="A132" s="10"/>
      <c r="B132" s="11"/>
      <c r="C132" s="14" t="s">
        <v>138</v>
      </c>
      <c r="D132" s="14" t="s">
        <v>19</v>
      </c>
      <c r="E132" s="15">
        <v>24.2</v>
      </c>
    </row>
    <row r="133" s="4" customFormat="1" ht="27" customHeight="1" spans="1:5">
      <c r="A133" s="10"/>
      <c r="B133" s="11"/>
      <c r="C133" s="14" t="s">
        <v>139</v>
      </c>
      <c r="D133" s="14" t="s">
        <v>19</v>
      </c>
      <c r="E133" s="15">
        <v>2.6</v>
      </c>
    </row>
    <row r="134" s="4" customFormat="1" ht="27" customHeight="1" spans="1:5">
      <c r="A134" s="10"/>
      <c r="B134" s="11"/>
      <c r="C134" s="14" t="s">
        <v>140</v>
      </c>
      <c r="D134" s="14" t="s">
        <v>19</v>
      </c>
      <c r="E134" s="15">
        <v>14.6</v>
      </c>
    </row>
    <row r="135" s="4" customFormat="1" ht="27" customHeight="1" spans="1:5">
      <c r="A135" s="10"/>
      <c r="B135" s="11"/>
      <c r="C135" s="14" t="s">
        <v>141</v>
      </c>
      <c r="D135" s="14" t="s">
        <v>19</v>
      </c>
      <c r="E135" s="15">
        <v>10.3</v>
      </c>
    </row>
    <row r="136" s="4" customFormat="1" ht="27" customHeight="1" spans="1:5">
      <c r="A136" s="10"/>
      <c r="B136" s="11"/>
      <c r="C136" s="14" t="s">
        <v>142</v>
      </c>
      <c r="D136" s="14" t="s">
        <v>19</v>
      </c>
      <c r="E136" s="15">
        <v>20.5</v>
      </c>
    </row>
    <row r="137" s="4" customFormat="1" ht="27" customHeight="1" spans="1:5">
      <c r="A137" s="10"/>
      <c r="B137" s="11"/>
      <c r="C137" s="14" t="s">
        <v>143</v>
      </c>
      <c r="D137" s="14" t="s">
        <v>19</v>
      </c>
      <c r="E137" s="15">
        <v>13.8</v>
      </c>
    </row>
    <row r="138" s="4" customFormat="1" ht="27" customHeight="1" spans="1:5">
      <c r="A138" s="10"/>
      <c r="B138" s="11"/>
      <c r="C138" s="14" t="s">
        <v>144</v>
      </c>
      <c r="D138" s="14" t="s">
        <v>19</v>
      </c>
      <c r="E138" s="15">
        <v>7.8</v>
      </c>
    </row>
    <row r="139" s="4" customFormat="1" ht="27" customHeight="1" spans="1:5">
      <c r="A139" s="10"/>
      <c r="B139" s="11"/>
      <c r="C139" s="14" t="s">
        <v>145</v>
      </c>
      <c r="D139" s="14" t="s">
        <v>19</v>
      </c>
      <c r="E139" s="15">
        <v>14.1</v>
      </c>
    </row>
    <row r="140" s="4" customFormat="1" ht="27" customHeight="1" spans="1:5">
      <c r="A140" s="10"/>
      <c r="B140" s="11"/>
      <c r="C140" s="14" t="s">
        <v>146</v>
      </c>
      <c r="D140" s="14" t="s">
        <v>19</v>
      </c>
      <c r="E140" s="15">
        <v>11.5</v>
      </c>
    </row>
    <row r="141" s="4" customFormat="1" ht="27" customHeight="1" spans="1:5">
      <c r="A141" s="10"/>
      <c r="B141" s="11"/>
      <c r="C141" s="14" t="s">
        <v>147</v>
      </c>
      <c r="D141" s="14" t="s">
        <v>19</v>
      </c>
      <c r="E141" s="15">
        <v>12.5</v>
      </c>
    </row>
    <row r="142" s="4" customFormat="1" ht="27" customHeight="1" spans="1:5">
      <c r="A142" s="10">
        <v>10</v>
      </c>
      <c r="B142" s="11" t="s">
        <v>148</v>
      </c>
      <c r="C142" s="11"/>
      <c r="D142" s="12"/>
      <c r="E142" s="13">
        <v>47.9</v>
      </c>
    </row>
    <row r="143" s="4" customFormat="1" ht="27" customHeight="1" spans="1:5">
      <c r="A143" s="10"/>
      <c r="B143" s="11" t="s">
        <v>149</v>
      </c>
      <c r="C143" s="12"/>
      <c r="D143" s="12"/>
      <c r="E143" s="13">
        <f>SUM(E144:E144)</f>
        <v>47.9</v>
      </c>
    </row>
    <row r="144" s="4" customFormat="1" ht="27" customHeight="1" spans="1:5">
      <c r="A144" s="10"/>
      <c r="B144" s="11"/>
      <c r="C144" s="14" t="s">
        <v>150</v>
      </c>
      <c r="D144" s="14" t="s">
        <v>19</v>
      </c>
      <c r="E144" s="15">
        <v>47.9</v>
      </c>
    </row>
    <row r="145" s="4" customFormat="1" ht="27" customHeight="1" spans="1:5">
      <c r="A145" s="10">
        <v>11</v>
      </c>
      <c r="B145" s="11" t="s">
        <v>151</v>
      </c>
      <c r="C145" s="12"/>
      <c r="D145" s="12"/>
      <c r="E145" s="13">
        <v>15.2</v>
      </c>
    </row>
    <row r="146" s="4" customFormat="1" ht="27" customHeight="1" spans="1:5">
      <c r="A146" s="10"/>
      <c r="B146" s="11" t="s">
        <v>152</v>
      </c>
      <c r="C146" s="12"/>
      <c r="D146" s="12"/>
      <c r="E146" s="13">
        <f>SUM(E147:E147)</f>
        <v>15.2</v>
      </c>
    </row>
    <row r="147" s="4" customFormat="1" ht="27" customHeight="1" spans="1:5">
      <c r="A147" s="10"/>
      <c r="B147" s="11"/>
      <c r="C147" s="14" t="s">
        <v>153</v>
      </c>
      <c r="D147" s="14" t="s">
        <v>19</v>
      </c>
      <c r="E147" s="15">
        <v>15.2</v>
      </c>
    </row>
    <row r="148" s="4" customFormat="1" ht="27" customHeight="1" spans="1:5">
      <c r="A148" s="10">
        <v>12</v>
      </c>
      <c r="B148" s="11" t="s">
        <v>154</v>
      </c>
      <c r="C148" s="12"/>
      <c r="D148" s="12"/>
      <c r="E148" s="13">
        <f>E149+E152+E154</f>
        <v>32.1</v>
      </c>
    </row>
    <row r="149" s="4" customFormat="1" ht="27" customHeight="1" spans="1:5">
      <c r="A149" s="10"/>
      <c r="B149" s="11" t="s">
        <v>155</v>
      </c>
      <c r="C149" s="12"/>
      <c r="D149" s="12"/>
      <c r="E149" s="13">
        <f>SUM(E150:E151)</f>
        <v>19.4</v>
      </c>
    </row>
    <row r="150" s="4" customFormat="1" ht="27" customHeight="1" spans="1:5">
      <c r="A150" s="10"/>
      <c r="B150" s="11"/>
      <c r="C150" s="14" t="s">
        <v>156</v>
      </c>
      <c r="D150" s="14" t="s">
        <v>19</v>
      </c>
      <c r="E150" s="15">
        <v>1.9</v>
      </c>
    </row>
    <row r="151" s="4" customFormat="1" ht="27" customHeight="1" spans="1:5">
      <c r="A151" s="10"/>
      <c r="B151" s="11"/>
      <c r="C151" s="14" t="s">
        <v>157</v>
      </c>
      <c r="D151" s="14" t="s">
        <v>19</v>
      </c>
      <c r="E151" s="15">
        <v>17.5</v>
      </c>
    </row>
    <row r="152" s="4" customFormat="1" ht="27" customHeight="1" spans="1:5">
      <c r="A152" s="10"/>
      <c r="B152" s="11" t="s">
        <v>158</v>
      </c>
      <c r="C152" s="12"/>
      <c r="D152" s="12"/>
      <c r="E152" s="13">
        <f>SUM(E153:E153)</f>
        <v>6.2</v>
      </c>
    </row>
    <row r="153" s="4" customFormat="1" ht="27" customHeight="1" spans="1:5">
      <c r="A153" s="10"/>
      <c r="B153" s="11"/>
      <c r="C153" s="14" t="s">
        <v>159</v>
      </c>
      <c r="D153" s="14" t="s">
        <v>19</v>
      </c>
      <c r="E153" s="15">
        <v>6.2</v>
      </c>
    </row>
    <row r="154" s="4" customFormat="1" ht="27" customHeight="1" spans="1:5">
      <c r="A154" s="10"/>
      <c r="B154" s="11" t="s">
        <v>160</v>
      </c>
      <c r="C154" s="12"/>
      <c r="D154" s="12"/>
      <c r="E154" s="13">
        <f>SUM(E155:E155)</f>
        <v>6.5</v>
      </c>
    </row>
    <row r="155" s="4" customFormat="1" ht="27" customHeight="1" spans="1:5">
      <c r="A155" s="10"/>
      <c r="B155" s="11"/>
      <c r="C155" s="14" t="s">
        <v>161</v>
      </c>
      <c r="D155" s="14" t="s">
        <v>19</v>
      </c>
      <c r="E155" s="15">
        <v>6.5</v>
      </c>
    </row>
    <row r="156" s="4" customFormat="1" ht="27" customHeight="1" spans="1:5">
      <c r="A156" s="10">
        <v>13</v>
      </c>
      <c r="B156" s="11" t="s">
        <v>162</v>
      </c>
      <c r="C156" s="11"/>
      <c r="D156" s="12"/>
      <c r="E156" s="13">
        <v>1.9</v>
      </c>
    </row>
    <row r="157" s="4" customFormat="1" ht="27" customHeight="1" spans="1:5">
      <c r="A157" s="10"/>
      <c r="B157" s="11" t="s">
        <v>163</v>
      </c>
      <c r="C157" s="11"/>
      <c r="D157" s="12"/>
      <c r="E157" s="13">
        <f>SUM(E158:E158)</f>
        <v>1.9</v>
      </c>
    </row>
    <row r="158" s="4" customFormat="1" ht="27" customHeight="1" spans="1:5">
      <c r="A158" s="10"/>
      <c r="B158" s="11"/>
      <c r="C158" s="14" t="s">
        <v>164</v>
      </c>
      <c r="D158" s="14" t="s">
        <v>19</v>
      </c>
      <c r="E158" s="15">
        <v>1.9</v>
      </c>
    </row>
    <row r="159" s="4" customFormat="1" ht="27" customHeight="1" spans="1:5">
      <c r="A159" s="10">
        <v>14</v>
      </c>
      <c r="B159" s="11" t="s">
        <v>165</v>
      </c>
      <c r="C159" s="12"/>
      <c r="D159" s="12"/>
      <c r="E159" s="13">
        <v>9.1</v>
      </c>
    </row>
    <row r="160" s="4" customFormat="1" ht="27" customHeight="1" spans="1:5">
      <c r="A160" s="10"/>
      <c r="B160" s="11" t="s">
        <v>166</v>
      </c>
      <c r="C160" s="12"/>
      <c r="D160" s="12"/>
      <c r="E160" s="13">
        <f>SUM(E161:E161)</f>
        <v>9.1</v>
      </c>
    </row>
    <row r="161" s="4" customFormat="1" ht="27" customHeight="1" spans="1:5">
      <c r="A161" s="10"/>
      <c r="B161" s="11"/>
      <c r="C161" s="14" t="s">
        <v>167</v>
      </c>
      <c r="D161" s="14" t="s">
        <v>19</v>
      </c>
      <c r="E161" s="15">
        <v>9.1</v>
      </c>
    </row>
    <row r="162" s="4" customFormat="1" ht="27" customHeight="1" spans="1:5">
      <c r="A162" s="10" t="s">
        <v>168</v>
      </c>
      <c r="B162" s="11" t="s">
        <v>169</v>
      </c>
      <c r="C162" s="11"/>
      <c r="D162" s="12"/>
      <c r="E162" s="13">
        <f>E163+E165+E167+E169+E171</f>
        <v>37</v>
      </c>
    </row>
    <row r="163" s="4" customFormat="1" ht="27" customHeight="1" spans="1:5">
      <c r="A163" s="10">
        <v>1</v>
      </c>
      <c r="B163" s="11" t="s">
        <v>170</v>
      </c>
      <c r="C163" s="11"/>
      <c r="D163" s="12"/>
      <c r="E163" s="13">
        <v>12.5</v>
      </c>
    </row>
    <row r="164" s="4" customFormat="1" ht="27" customHeight="1" spans="1:5">
      <c r="A164" s="10"/>
      <c r="B164" s="11"/>
      <c r="C164" s="14" t="s">
        <v>171</v>
      </c>
      <c r="D164" s="14" t="s">
        <v>19</v>
      </c>
      <c r="E164" s="17">
        <v>12.5</v>
      </c>
    </row>
    <row r="165" s="4" customFormat="1" ht="27" customHeight="1" spans="1:5">
      <c r="A165" s="10">
        <v>2</v>
      </c>
      <c r="B165" s="11" t="s">
        <v>172</v>
      </c>
      <c r="C165" s="12"/>
      <c r="D165" s="12"/>
      <c r="E165" s="13">
        <v>9.4</v>
      </c>
    </row>
    <row r="166" s="4" customFormat="1" ht="27" customHeight="1" spans="1:5">
      <c r="A166" s="10"/>
      <c r="B166" s="11"/>
      <c r="C166" s="14" t="s">
        <v>173</v>
      </c>
      <c r="D166" s="14" t="s">
        <v>19</v>
      </c>
      <c r="E166" s="15">
        <v>9.4</v>
      </c>
    </row>
    <row r="167" s="4" customFormat="1" ht="27" customHeight="1" spans="1:5">
      <c r="A167" s="10">
        <v>3</v>
      </c>
      <c r="B167" s="11" t="s">
        <v>174</v>
      </c>
      <c r="C167" s="12"/>
      <c r="D167" s="12"/>
      <c r="E167" s="13">
        <f>SUM(E168:E168)</f>
        <v>5.2</v>
      </c>
    </row>
    <row r="168" s="4" customFormat="1" ht="27" customHeight="1" spans="1:5">
      <c r="A168" s="10"/>
      <c r="B168" s="11"/>
      <c r="C168" s="14" t="s">
        <v>175</v>
      </c>
      <c r="D168" s="14" t="s">
        <v>19</v>
      </c>
      <c r="E168" s="15">
        <v>5.2</v>
      </c>
    </row>
    <row r="169" s="4" customFormat="1" ht="27" customHeight="1" spans="1:5">
      <c r="A169" s="10">
        <v>4</v>
      </c>
      <c r="B169" s="11" t="s">
        <v>176</v>
      </c>
      <c r="C169" s="12"/>
      <c r="D169" s="12"/>
      <c r="E169" s="13">
        <f>SUM(E170:E170)</f>
        <v>4.9</v>
      </c>
    </row>
    <row r="170" s="4" customFormat="1" ht="27" customHeight="1" spans="1:5">
      <c r="A170" s="10"/>
      <c r="B170" s="11"/>
      <c r="C170" s="14" t="s">
        <v>177</v>
      </c>
      <c r="D170" s="14" t="s">
        <v>19</v>
      </c>
      <c r="E170" s="15">
        <v>4.9</v>
      </c>
    </row>
    <row r="171" s="4" customFormat="1" ht="27" customHeight="1" spans="1:5">
      <c r="A171" s="10">
        <v>5</v>
      </c>
      <c r="B171" s="11" t="s">
        <v>178</v>
      </c>
      <c r="C171" s="12"/>
      <c r="D171" s="12"/>
      <c r="E171" s="13">
        <f>SUM(E172)</f>
        <v>5</v>
      </c>
    </row>
    <row r="172" s="4" customFormat="1" ht="27" customHeight="1" spans="1:5">
      <c r="A172" s="10"/>
      <c r="B172" s="11"/>
      <c r="C172" s="14" t="s">
        <v>179</v>
      </c>
      <c r="D172" s="14" t="s">
        <v>19</v>
      </c>
      <c r="E172" s="15">
        <v>5</v>
      </c>
    </row>
  </sheetData>
  <autoFilter ref="A1:E172"/>
  <mergeCells count="3">
    <mergeCell ref="A1:B1"/>
    <mergeCell ref="A2:E2"/>
    <mergeCell ref="A3:E3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7"/>
  <sheetViews>
    <sheetView zoomScale="115" zoomScaleNormal="115" topLeftCell="A74" workbookViewId="0">
      <selection activeCell="D105" sqref="D105"/>
    </sheetView>
  </sheetViews>
  <sheetFormatPr defaultColWidth="9" defaultRowHeight="13.5" outlineLevelCol="5"/>
  <cols>
    <col min="3" max="3" width="9.375"/>
    <col min="4" max="4" width="50.375" customWidth="1"/>
  </cols>
  <sheetData>
    <row r="1" ht="40.5" spans="1:6">
      <c r="A1" s="1" t="s">
        <v>180</v>
      </c>
      <c r="B1" s="1" t="s">
        <v>181</v>
      </c>
      <c r="C1" s="1" t="s">
        <v>182</v>
      </c>
      <c r="D1" s="1" t="s">
        <v>183</v>
      </c>
      <c r="E1" s="1" t="s">
        <v>184</v>
      </c>
      <c r="F1" s="1" t="s">
        <v>185</v>
      </c>
    </row>
    <row r="2" spans="1:5">
      <c r="A2" s="2" t="s">
        <v>130</v>
      </c>
      <c r="B2" s="2" t="s">
        <v>186</v>
      </c>
      <c r="C2" s="2">
        <v>44101481</v>
      </c>
      <c r="D2" s="2" t="s">
        <v>131</v>
      </c>
      <c r="E2" s="2">
        <v>12.8</v>
      </c>
    </row>
    <row r="3" spans="1:5">
      <c r="A3" s="2" t="s">
        <v>130</v>
      </c>
      <c r="B3" s="2" t="s">
        <v>186</v>
      </c>
      <c r="C3" s="2">
        <v>44101591</v>
      </c>
      <c r="D3" s="2" t="s">
        <v>132</v>
      </c>
      <c r="E3" s="2">
        <v>15</v>
      </c>
    </row>
    <row r="4" spans="1:5">
      <c r="A4" s="2" t="s">
        <v>130</v>
      </c>
      <c r="B4" s="2" t="s">
        <v>186</v>
      </c>
      <c r="C4" s="2">
        <v>44106701</v>
      </c>
      <c r="D4" s="2" t="s">
        <v>133</v>
      </c>
      <c r="E4" s="2">
        <v>14.1</v>
      </c>
    </row>
    <row r="5" spans="1:5">
      <c r="A5" s="2" t="s">
        <v>112</v>
      </c>
      <c r="B5" s="2" t="s">
        <v>114</v>
      </c>
      <c r="C5" s="2">
        <v>44131531</v>
      </c>
      <c r="D5" s="2" t="s">
        <v>115</v>
      </c>
      <c r="E5" s="2">
        <v>21.7</v>
      </c>
    </row>
    <row r="6" spans="1:5">
      <c r="A6" s="2" t="s">
        <v>112</v>
      </c>
      <c r="B6" s="2" t="s">
        <v>114</v>
      </c>
      <c r="C6" s="2">
        <v>44131541</v>
      </c>
      <c r="D6" s="2" t="s">
        <v>116</v>
      </c>
      <c r="E6" s="2">
        <v>1.9</v>
      </c>
    </row>
    <row r="7" spans="1:5">
      <c r="A7" s="2" t="s">
        <v>112</v>
      </c>
      <c r="B7" s="2" t="s">
        <v>114</v>
      </c>
      <c r="C7" s="2">
        <v>44136001</v>
      </c>
      <c r="D7" s="2" t="s">
        <v>117</v>
      </c>
      <c r="E7" s="2">
        <v>4.4</v>
      </c>
    </row>
    <row r="8" spans="1:5">
      <c r="A8" s="2" t="s">
        <v>112</v>
      </c>
      <c r="B8" s="2" t="s">
        <v>114</v>
      </c>
      <c r="C8" s="2">
        <v>44133801</v>
      </c>
      <c r="D8" s="2" t="s">
        <v>118</v>
      </c>
      <c r="E8" s="2">
        <v>6.5</v>
      </c>
    </row>
    <row r="9" spans="1:5">
      <c r="A9" s="2" t="s">
        <v>112</v>
      </c>
      <c r="B9" s="2" t="s">
        <v>114</v>
      </c>
      <c r="C9" s="2">
        <v>44134301</v>
      </c>
      <c r="D9" s="2" t="s">
        <v>119</v>
      </c>
      <c r="E9" s="2">
        <v>11.3</v>
      </c>
    </row>
    <row r="10" spans="1:5">
      <c r="A10" s="2" t="s">
        <v>112</v>
      </c>
      <c r="B10" s="2" t="s">
        <v>120</v>
      </c>
      <c r="C10" s="2">
        <v>44061401</v>
      </c>
      <c r="D10" s="2" t="s">
        <v>121</v>
      </c>
      <c r="E10" s="2">
        <v>11.5</v>
      </c>
    </row>
    <row r="11" spans="1:5">
      <c r="A11" s="2" t="s">
        <v>16</v>
      </c>
      <c r="B11" s="2" t="s">
        <v>17</v>
      </c>
      <c r="C11" s="2">
        <v>44001581</v>
      </c>
      <c r="D11" s="2" t="s">
        <v>18</v>
      </c>
      <c r="E11" s="2">
        <v>5.1</v>
      </c>
    </row>
    <row r="12" spans="1:5">
      <c r="A12" s="2" t="s">
        <v>16</v>
      </c>
      <c r="B12" s="2" t="s">
        <v>17</v>
      </c>
      <c r="C12" s="2">
        <v>44002121</v>
      </c>
      <c r="D12" s="2" t="s">
        <v>20</v>
      </c>
      <c r="E12" s="2">
        <v>41.3</v>
      </c>
    </row>
    <row r="13" spans="1:5">
      <c r="A13" s="2" t="s">
        <v>16</v>
      </c>
      <c r="B13" s="2" t="s">
        <v>17</v>
      </c>
      <c r="C13" s="2">
        <v>44002261</v>
      </c>
      <c r="D13" s="2" t="s">
        <v>21</v>
      </c>
      <c r="E13" s="2">
        <v>16.9</v>
      </c>
    </row>
    <row r="14" spans="1:5">
      <c r="A14" s="2" t="s">
        <v>16</v>
      </c>
      <c r="B14" s="2" t="s">
        <v>22</v>
      </c>
      <c r="C14" s="2">
        <v>44002141</v>
      </c>
      <c r="D14" s="2" t="s">
        <v>23</v>
      </c>
      <c r="E14" s="2">
        <v>34.8</v>
      </c>
    </row>
    <row r="15" spans="1:5">
      <c r="A15" s="2" t="s">
        <v>16</v>
      </c>
      <c r="B15" s="2" t="s">
        <v>22</v>
      </c>
      <c r="C15" s="2">
        <v>44002211</v>
      </c>
      <c r="D15" s="2" t="s">
        <v>24</v>
      </c>
      <c r="E15" s="2">
        <v>13.7</v>
      </c>
    </row>
    <row r="16" spans="1:5">
      <c r="A16" s="2" t="s">
        <v>16</v>
      </c>
      <c r="B16" s="2" t="s">
        <v>25</v>
      </c>
      <c r="C16" s="2">
        <v>44002511</v>
      </c>
      <c r="D16" s="2" t="s">
        <v>26</v>
      </c>
      <c r="E16" s="2">
        <v>34.2</v>
      </c>
    </row>
    <row r="17" spans="1:5">
      <c r="A17" s="2" t="s">
        <v>16</v>
      </c>
      <c r="B17" s="2" t="s">
        <v>25</v>
      </c>
      <c r="C17" s="2">
        <v>44002531</v>
      </c>
      <c r="D17" s="2" t="s">
        <v>27</v>
      </c>
      <c r="E17" s="2">
        <v>31.8</v>
      </c>
    </row>
    <row r="18" spans="1:5">
      <c r="A18" s="2" t="s">
        <v>16</v>
      </c>
      <c r="B18" s="2" t="s">
        <v>25</v>
      </c>
      <c r="C18" s="2">
        <v>44002581</v>
      </c>
      <c r="D18" s="2" t="s">
        <v>28</v>
      </c>
      <c r="E18" s="2">
        <v>28</v>
      </c>
    </row>
    <row r="19" spans="1:5">
      <c r="A19" s="2" t="s">
        <v>16</v>
      </c>
      <c r="B19" s="2" t="s">
        <v>25</v>
      </c>
      <c r="C19" s="2">
        <v>44005101</v>
      </c>
      <c r="D19" s="2" t="s">
        <v>29</v>
      </c>
      <c r="E19" s="2">
        <v>1.3</v>
      </c>
    </row>
    <row r="20" spans="1:5">
      <c r="A20" s="2" t="s">
        <v>16</v>
      </c>
      <c r="B20" s="2" t="s">
        <v>25</v>
      </c>
      <c r="C20" s="2">
        <v>44009601</v>
      </c>
      <c r="D20" s="2" t="s">
        <v>30</v>
      </c>
      <c r="E20" s="2">
        <v>3.9</v>
      </c>
    </row>
    <row r="21" spans="1:5">
      <c r="A21" s="2" t="s">
        <v>16</v>
      </c>
      <c r="B21" s="2" t="s">
        <v>25</v>
      </c>
      <c r="C21" s="2">
        <v>44210101</v>
      </c>
      <c r="D21" s="2" t="s">
        <v>31</v>
      </c>
      <c r="E21" s="2">
        <v>31.4</v>
      </c>
    </row>
    <row r="22" spans="1:5">
      <c r="A22" s="2" t="s">
        <v>16</v>
      </c>
      <c r="B22" s="2" t="s">
        <v>25</v>
      </c>
      <c r="C22" s="2">
        <v>44002821</v>
      </c>
      <c r="D22" s="2" t="s">
        <v>32</v>
      </c>
      <c r="E22" s="2">
        <v>41.6</v>
      </c>
    </row>
    <row r="23" spans="1:5">
      <c r="A23" s="2" t="s">
        <v>16</v>
      </c>
      <c r="B23" s="2" t="s">
        <v>33</v>
      </c>
      <c r="C23" s="2">
        <v>44002151</v>
      </c>
      <c r="D23" s="2" t="s">
        <v>34</v>
      </c>
      <c r="E23" s="2">
        <v>37.3</v>
      </c>
    </row>
    <row r="24" spans="1:5">
      <c r="A24" s="2" t="s">
        <v>16</v>
      </c>
      <c r="B24" s="2" t="s">
        <v>33</v>
      </c>
      <c r="C24" s="2">
        <v>44002381</v>
      </c>
      <c r="D24" s="2" t="s">
        <v>35</v>
      </c>
      <c r="E24" s="2">
        <v>2.5</v>
      </c>
    </row>
    <row r="25" spans="1:5">
      <c r="A25" s="2" t="s">
        <v>16</v>
      </c>
      <c r="B25" s="2" t="s">
        <v>33</v>
      </c>
      <c r="C25" s="2">
        <v>44002791</v>
      </c>
      <c r="D25" s="2" t="s">
        <v>36</v>
      </c>
      <c r="E25" s="2">
        <v>18.6</v>
      </c>
    </row>
    <row r="26" spans="1:5">
      <c r="A26" s="2" t="s">
        <v>16</v>
      </c>
      <c r="B26" s="2" t="s">
        <v>37</v>
      </c>
      <c r="C26" s="2">
        <v>44002441</v>
      </c>
      <c r="D26" s="2" t="s">
        <v>38</v>
      </c>
      <c r="E26" s="2">
        <v>33</v>
      </c>
    </row>
    <row r="27" spans="1:5">
      <c r="A27" s="2" t="s">
        <v>16</v>
      </c>
      <c r="B27" s="2" t="s">
        <v>37</v>
      </c>
      <c r="C27" s="2">
        <v>44005901</v>
      </c>
      <c r="D27" s="2" t="s">
        <v>39</v>
      </c>
      <c r="E27" s="2">
        <v>8.8</v>
      </c>
    </row>
    <row r="28" spans="1:5">
      <c r="A28" s="2" t="s">
        <v>16</v>
      </c>
      <c r="B28" s="2" t="s">
        <v>37</v>
      </c>
      <c r="C28" s="2">
        <v>44001941</v>
      </c>
      <c r="D28" s="2" t="s">
        <v>40</v>
      </c>
      <c r="E28" s="2">
        <v>2.6</v>
      </c>
    </row>
    <row r="29" spans="1:5">
      <c r="A29" s="2" t="s">
        <v>16</v>
      </c>
      <c r="B29" s="2" t="s">
        <v>37</v>
      </c>
      <c r="C29" s="2">
        <v>44002831</v>
      </c>
      <c r="D29" s="2" t="s">
        <v>41</v>
      </c>
      <c r="E29" s="2">
        <v>1.9</v>
      </c>
    </row>
    <row r="30" spans="1:5">
      <c r="A30" s="2" t="s">
        <v>16</v>
      </c>
      <c r="B30" s="2" t="s">
        <v>42</v>
      </c>
      <c r="C30" s="2">
        <v>44002231</v>
      </c>
      <c r="D30" s="2" t="s">
        <v>43</v>
      </c>
      <c r="E30" s="2">
        <v>50</v>
      </c>
    </row>
    <row r="31" spans="1:5">
      <c r="A31" s="2" t="s">
        <v>16</v>
      </c>
      <c r="B31" s="2" t="s">
        <v>42</v>
      </c>
      <c r="C31" s="2">
        <v>44002421</v>
      </c>
      <c r="D31" s="2" t="s">
        <v>44</v>
      </c>
      <c r="E31" s="2">
        <v>29.2</v>
      </c>
    </row>
    <row r="32" spans="1:5">
      <c r="A32" s="2" t="s">
        <v>16</v>
      </c>
      <c r="B32" s="2" t="s">
        <v>42</v>
      </c>
      <c r="C32" s="2">
        <v>44008201</v>
      </c>
      <c r="D32" s="2" t="s">
        <v>45</v>
      </c>
      <c r="E32" s="2">
        <v>2.6</v>
      </c>
    </row>
    <row r="33" spans="1:5">
      <c r="A33" s="2" t="s">
        <v>16</v>
      </c>
      <c r="B33" s="2" t="s">
        <v>42</v>
      </c>
      <c r="C33" s="2">
        <v>44001402</v>
      </c>
      <c r="D33" s="2" t="s">
        <v>46</v>
      </c>
      <c r="E33" s="2">
        <v>3.8</v>
      </c>
    </row>
    <row r="34" spans="1:5">
      <c r="A34" s="2" t="s">
        <v>16</v>
      </c>
      <c r="B34" s="2" t="s">
        <v>47</v>
      </c>
      <c r="C34" s="2">
        <v>44001101</v>
      </c>
      <c r="D34" s="2" t="s">
        <v>48</v>
      </c>
      <c r="E34" s="2">
        <v>9.1</v>
      </c>
    </row>
    <row r="35" spans="1:5">
      <c r="A35" s="2" t="s">
        <v>16</v>
      </c>
      <c r="B35" s="2" t="s">
        <v>47</v>
      </c>
      <c r="C35" s="2">
        <v>44002781</v>
      </c>
      <c r="D35" s="2" t="s">
        <v>49</v>
      </c>
      <c r="E35" s="2">
        <v>21.7</v>
      </c>
    </row>
    <row r="36" spans="1:5">
      <c r="A36" s="2" t="s">
        <v>16</v>
      </c>
      <c r="B36" s="2" t="s">
        <v>47</v>
      </c>
      <c r="C36" s="2">
        <v>44002861</v>
      </c>
      <c r="D36" s="2" t="s">
        <v>50</v>
      </c>
      <c r="E36" s="2">
        <v>15.5</v>
      </c>
    </row>
    <row r="37" spans="1:5">
      <c r="A37" s="2" t="s">
        <v>16</v>
      </c>
      <c r="B37" s="2" t="s">
        <v>47</v>
      </c>
      <c r="C37" s="2">
        <v>44016301</v>
      </c>
      <c r="D37" s="2" t="s">
        <v>51</v>
      </c>
      <c r="E37" s="2">
        <v>3.9</v>
      </c>
    </row>
    <row r="38" spans="1:5">
      <c r="A38" s="2" t="s">
        <v>16</v>
      </c>
      <c r="B38" s="2" t="s">
        <v>52</v>
      </c>
      <c r="C38" s="2">
        <v>44000802</v>
      </c>
      <c r="D38" s="2" t="s">
        <v>53</v>
      </c>
      <c r="E38" s="2">
        <v>38.8</v>
      </c>
    </row>
    <row r="39" spans="1:5">
      <c r="A39" s="2" t="s">
        <v>16</v>
      </c>
      <c r="B39" s="2" t="s">
        <v>54</v>
      </c>
      <c r="C39" s="2">
        <v>44002161</v>
      </c>
      <c r="D39" s="2" t="s">
        <v>55</v>
      </c>
      <c r="E39" s="2">
        <v>7.8</v>
      </c>
    </row>
    <row r="40" spans="1:5">
      <c r="A40" s="2" t="s">
        <v>16</v>
      </c>
      <c r="B40" s="2" t="s">
        <v>54</v>
      </c>
      <c r="C40" s="2">
        <v>44002221</v>
      </c>
      <c r="D40" s="2" t="s">
        <v>56</v>
      </c>
      <c r="E40" s="2">
        <v>45.5</v>
      </c>
    </row>
    <row r="41" spans="1:5">
      <c r="A41" s="2" t="s">
        <v>16</v>
      </c>
      <c r="B41" s="2" t="s">
        <v>54</v>
      </c>
      <c r="C41" s="2">
        <v>44002541</v>
      </c>
      <c r="D41" s="2" t="s">
        <v>57</v>
      </c>
      <c r="E41" s="2">
        <v>25</v>
      </c>
    </row>
    <row r="42" spans="1:5">
      <c r="A42" s="2" t="s">
        <v>122</v>
      </c>
      <c r="B42" s="2" t="s">
        <v>123</v>
      </c>
      <c r="C42" s="2">
        <v>44092701</v>
      </c>
      <c r="D42" s="2" t="s">
        <v>124</v>
      </c>
      <c r="E42" s="2">
        <v>18.6</v>
      </c>
    </row>
    <row r="43" spans="1:5">
      <c r="A43" s="2" t="s">
        <v>125</v>
      </c>
      <c r="B43" s="2" t="s">
        <v>126</v>
      </c>
      <c r="C43" s="2">
        <v>44081801</v>
      </c>
      <c r="D43" s="2" t="s">
        <v>127</v>
      </c>
      <c r="E43" s="2">
        <v>10.3</v>
      </c>
    </row>
    <row r="44" spans="1:5">
      <c r="A44" s="2" t="s">
        <v>125</v>
      </c>
      <c r="B44" s="2" t="s">
        <v>128</v>
      </c>
      <c r="C44" s="2">
        <v>44087201</v>
      </c>
      <c r="D44" s="2" t="s">
        <v>129</v>
      </c>
      <c r="E44" s="2">
        <v>50</v>
      </c>
    </row>
    <row r="45" spans="1:5">
      <c r="A45" s="2" t="s">
        <v>148</v>
      </c>
      <c r="B45" s="2" t="s">
        <v>149</v>
      </c>
      <c r="C45" s="2">
        <v>44125601</v>
      </c>
      <c r="D45" s="2" t="s">
        <v>150</v>
      </c>
      <c r="E45" s="2">
        <v>47.9</v>
      </c>
    </row>
    <row r="46" spans="1:6">
      <c r="A46" s="2" t="s">
        <v>148</v>
      </c>
      <c r="B46" s="2" t="s">
        <v>187</v>
      </c>
      <c r="C46" s="2">
        <v>44126011</v>
      </c>
      <c r="D46" s="2" t="s">
        <v>173</v>
      </c>
      <c r="E46" s="2">
        <v>9.4</v>
      </c>
      <c r="F46" t="s">
        <v>188</v>
      </c>
    </row>
    <row r="47" spans="1:5">
      <c r="A47" s="2" t="s">
        <v>162</v>
      </c>
      <c r="B47" s="2" t="s">
        <v>163</v>
      </c>
      <c r="C47" s="2">
        <v>44163821</v>
      </c>
      <c r="D47" s="2" t="s">
        <v>164</v>
      </c>
      <c r="E47" s="2">
        <v>1.9</v>
      </c>
    </row>
    <row r="48" spans="1:6">
      <c r="A48" s="2" t="s">
        <v>189</v>
      </c>
      <c r="B48" s="2" t="s">
        <v>190</v>
      </c>
      <c r="C48" s="2">
        <v>44181901</v>
      </c>
      <c r="D48" s="2" t="s">
        <v>179</v>
      </c>
      <c r="E48" s="2">
        <v>5</v>
      </c>
      <c r="F48" t="s">
        <v>188</v>
      </c>
    </row>
    <row r="49" spans="1:6">
      <c r="A49" s="2" t="s">
        <v>189</v>
      </c>
      <c r="B49" s="2" t="s">
        <v>191</v>
      </c>
      <c r="C49" s="2">
        <v>44180201</v>
      </c>
      <c r="D49" s="2" t="s">
        <v>177</v>
      </c>
      <c r="E49" s="2">
        <v>4.9</v>
      </c>
      <c r="F49" t="s">
        <v>188</v>
      </c>
    </row>
    <row r="50" spans="1:5">
      <c r="A50" s="2" t="s">
        <v>107</v>
      </c>
      <c r="B50" s="2" t="s">
        <v>108</v>
      </c>
      <c r="C50" s="2">
        <v>44031701</v>
      </c>
      <c r="D50" s="2" t="s">
        <v>109</v>
      </c>
      <c r="E50" s="2">
        <v>2.6</v>
      </c>
    </row>
    <row r="51" spans="1:5">
      <c r="A51" s="2" t="s">
        <v>107</v>
      </c>
      <c r="B51" s="2" t="s">
        <v>110</v>
      </c>
      <c r="C51" s="2">
        <v>44032201</v>
      </c>
      <c r="D51" s="2" t="s">
        <v>111</v>
      </c>
      <c r="E51" s="2">
        <v>20</v>
      </c>
    </row>
    <row r="52" spans="1:6">
      <c r="A52" s="2" t="s">
        <v>58</v>
      </c>
      <c r="B52" s="2" t="s">
        <v>62</v>
      </c>
      <c r="C52" s="2">
        <v>44012061</v>
      </c>
      <c r="D52" s="2" t="s">
        <v>63</v>
      </c>
      <c r="E52" s="2">
        <v>1.3</v>
      </c>
      <c r="F52" s="3"/>
    </row>
    <row r="53" spans="1:5">
      <c r="A53" s="2" t="s">
        <v>58</v>
      </c>
      <c r="B53" s="2" t="s">
        <v>62</v>
      </c>
      <c r="C53" s="2">
        <v>44013291</v>
      </c>
      <c r="D53" s="2" t="s">
        <v>64</v>
      </c>
      <c r="E53" s="2">
        <v>23.6</v>
      </c>
    </row>
    <row r="54" spans="1:5">
      <c r="A54" s="2" t="s">
        <v>58</v>
      </c>
      <c r="B54" s="2" t="s">
        <v>62</v>
      </c>
      <c r="C54" s="2">
        <v>44222401</v>
      </c>
      <c r="D54" s="2" t="s">
        <v>65</v>
      </c>
      <c r="E54" s="2">
        <v>4.4</v>
      </c>
    </row>
    <row r="55" spans="1:5">
      <c r="A55" s="2" t="s">
        <v>58</v>
      </c>
      <c r="B55" s="2" t="s">
        <v>62</v>
      </c>
      <c r="C55" s="2">
        <v>44013211</v>
      </c>
      <c r="D55" s="2" t="s">
        <v>66</v>
      </c>
      <c r="E55" s="2">
        <v>18.6</v>
      </c>
    </row>
    <row r="56" spans="1:5">
      <c r="A56" s="2" t="s">
        <v>58</v>
      </c>
      <c r="B56" s="2" t="s">
        <v>62</v>
      </c>
      <c r="C56" s="2">
        <v>44013271</v>
      </c>
      <c r="D56" s="2" t="s">
        <v>67</v>
      </c>
      <c r="E56" s="2">
        <v>37.4</v>
      </c>
    </row>
    <row r="57" spans="1:5">
      <c r="A57" s="2" t="s">
        <v>58</v>
      </c>
      <c r="B57" s="2" t="s">
        <v>62</v>
      </c>
      <c r="C57" s="2">
        <v>44013441</v>
      </c>
      <c r="D57" s="2" t="s">
        <v>68</v>
      </c>
      <c r="E57" s="2">
        <v>50</v>
      </c>
    </row>
    <row r="58" spans="1:5">
      <c r="A58" s="2" t="s">
        <v>58</v>
      </c>
      <c r="B58" s="2" t="s">
        <v>62</v>
      </c>
      <c r="C58" s="2">
        <v>44013481</v>
      </c>
      <c r="D58" s="2" t="s">
        <v>69</v>
      </c>
      <c r="E58" s="2">
        <v>15.5</v>
      </c>
    </row>
    <row r="59" spans="1:5">
      <c r="A59" s="2" t="s">
        <v>58</v>
      </c>
      <c r="B59" s="2" t="s">
        <v>62</v>
      </c>
      <c r="C59" s="2">
        <v>44019301</v>
      </c>
      <c r="D59" s="2" t="s">
        <v>70</v>
      </c>
      <c r="E59" s="2">
        <v>9</v>
      </c>
    </row>
    <row r="60" spans="1:5">
      <c r="A60" s="2" t="s">
        <v>58</v>
      </c>
      <c r="B60" s="2" t="s">
        <v>71</v>
      </c>
      <c r="C60" s="2">
        <v>44012481</v>
      </c>
      <c r="D60" s="2" t="s">
        <v>72</v>
      </c>
      <c r="E60" s="2">
        <v>5</v>
      </c>
    </row>
    <row r="61" spans="1:5">
      <c r="A61" s="2" t="s">
        <v>58</v>
      </c>
      <c r="B61" s="2" t="s">
        <v>71</v>
      </c>
      <c r="C61" s="2">
        <v>44013311</v>
      </c>
      <c r="D61" s="2" t="s">
        <v>73</v>
      </c>
      <c r="E61" s="2">
        <v>41.4</v>
      </c>
    </row>
    <row r="62" spans="1:5">
      <c r="A62" s="2" t="s">
        <v>58</v>
      </c>
      <c r="B62" s="2" t="s">
        <v>74</v>
      </c>
      <c r="C62" s="2">
        <v>44013241</v>
      </c>
      <c r="D62" s="2" t="s">
        <v>75</v>
      </c>
      <c r="E62" s="2">
        <v>41.3</v>
      </c>
    </row>
    <row r="63" spans="1:5">
      <c r="A63" s="2" t="s">
        <v>58</v>
      </c>
      <c r="B63" s="2" t="s">
        <v>76</v>
      </c>
      <c r="C63" s="2">
        <v>44013061</v>
      </c>
      <c r="D63" s="2" t="s">
        <v>77</v>
      </c>
      <c r="E63" s="2">
        <v>32.4</v>
      </c>
    </row>
    <row r="64" spans="1:5">
      <c r="A64" s="2" t="s">
        <v>58</v>
      </c>
      <c r="B64" s="2" t="s">
        <v>76</v>
      </c>
      <c r="C64" s="2">
        <v>44011511</v>
      </c>
      <c r="D64" s="2" t="s">
        <v>78</v>
      </c>
      <c r="E64" s="2">
        <v>10.4</v>
      </c>
    </row>
    <row r="65" spans="1:5">
      <c r="A65" s="2" t="s">
        <v>58</v>
      </c>
      <c r="B65" s="2" t="s">
        <v>76</v>
      </c>
      <c r="C65" s="2">
        <v>44013281</v>
      </c>
      <c r="D65" s="2" t="s">
        <v>79</v>
      </c>
      <c r="E65" s="2">
        <v>24.9</v>
      </c>
    </row>
    <row r="66" spans="1:5">
      <c r="A66" s="2" t="s">
        <v>58</v>
      </c>
      <c r="B66" s="2" t="s">
        <v>76</v>
      </c>
      <c r="C66" s="2">
        <v>44013391</v>
      </c>
      <c r="D66" s="2" t="s">
        <v>80</v>
      </c>
      <c r="E66" s="2">
        <v>19.8</v>
      </c>
    </row>
    <row r="67" spans="1:5">
      <c r="A67" s="2" t="s">
        <v>58</v>
      </c>
      <c r="B67" s="2" t="s">
        <v>81</v>
      </c>
      <c r="C67" s="2">
        <v>44011141</v>
      </c>
      <c r="D67" s="2" t="s">
        <v>82</v>
      </c>
      <c r="E67" s="2">
        <v>6.4</v>
      </c>
    </row>
    <row r="68" spans="1:5">
      <c r="A68" s="2" t="s">
        <v>58</v>
      </c>
      <c r="B68" s="2" t="s">
        <v>81</v>
      </c>
      <c r="C68" s="2">
        <v>44011321</v>
      </c>
      <c r="D68" s="2" t="s">
        <v>83</v>
      </c>
      <c r="E68" s="2">
        <v>3.9</v>
      </c>
    </row>
    <row r="69" spans="1:5">
      <c r="A69" s="2" t="s">
        <v>58</v>
      </c>
      <c r="B69" s="2" t="s">
        <v>81</v>
      </c>
      <c r="C69" s="2">
        <v>44019401</v>
      </c>
      <c r="D69" s="2" t="s">
        <v>84</v>
      </c>
      <c r="E69" s="2">
        <v>9.1</v>
      </c>
    </row>
    <row r="70" spans="1:5">
      <c r="A70" s="2" t="s">
        <v>58</v>
      </c>
      <c r="B70" s="2" t="s">
        <v>81</v>
      </c>
      <c r="C70" s="2">
        <v>44013261</v>
      </c>
      <c r="D70" s="2" t="s">
        <v>85</v>
      </c>
      <c r="E70" s="2">
        <v>10.6</v>
      </c>
    </row>
    <row r="71" spans="1:5">
      <c r="A71" s="2" t="s">
        <v>58</v>
      </c>
      <c r="B71" s="2" t="s">
        <v>81</v>
      </c>
      <c r="C71" s="2">
        <v>44013321</v>
      </c>
      <c r="D71" s="2" t="s">
        <v>86</v>
      </c>
      <c r="E71" s="2">
        <v>18.6</v>
      </c>
    </row>
    <row r="72" spans="1:5">
      <c r="A72" s="2" t="s">
        <v>58</v>
      </c>
      <c r="B72" s="2" t="s">
        <v>81</v>
      </c>
      <c r="C72" s="2">
        <v>44013331</v>
      </c>
      <c r="D72" s="2" t="s">
        <v>87</v>
      </c>
      <c r="E72" s="2">
        <v>15.5</v>
      </c>
    </row>
    <row r="73" spans="1:5">
      <c r="A73" s="2" t="s">
        <v>58</v>
      </c>
      <c r="B73" s="2" t="s">
        <v>81</v>
      </c>
      <c r="C73" s="2">
        <v>44013361</v>
      </c>
      <c r="D73" s="2" t="s">
        <v>88</v>
      </c>
      <c r="E73" s="2">
        <v>31.2</v>
      </c>
    </row>
    <row r="74" spans="1:5">
      <c r="A74" s="2" t="s">
        <v>58</v>
      </c>
      <c r="B74" s="2" t="s">
        <v>89</v>
      </c>
      <c r="C74" s="2">
        <v>44012951</v>
      </c>
      <c r="D74" s="2" t="s">
        <v>90</v>
      </c>
      <c r="E74" s="2">
        <v>50</v>
      </c>
    </row>
    <row r="75" spans="1:5">
      <c r="A75" s="2" t="s">
        <v>58</v>
      </c>
      <c r="B75" s="2" t="s">
        <v>89</v>
      </c>
      <c r="C75" s="2">
        <v>44013121</v>
      </c>
      <c r="D75" s="2" t="s">
        <v>91</v>
      </c>
      <c r="E75" s="2">
        <v>27.9</v>
      </c>
    </row>
    <row r="76" spans="1:5">
      <c r="A76" s="2" t="s">
        <v>58</v>
      </c>
      <c r="B76" s="2" t="s">
        <v>89</v>
      </c>
      <c r="C76" s="2">
        <v>44013191</v>
      </c>
      <c r="D76" s="2" t="s">
        <v>92</v>
      </c>
      <c r="E76" s="2">
        <v>1.9</v>
      </c>
    </row>
    <row r="77" spans="1:5">
      <c r="A77" s="2" t="s">
        <v>58</v>
      </c>
      <c r="B77" s="2" t="s">
        <v>89</v>
      </c>
      <c r="C77" s="2">
        <v>44010801</v>
      </c>
      <c r="D77" s="2" t="s">
        <v>93</v>
      </c>
      <c r="E77" s="2">
        <v>1.3</v>
      </c>
    </row>
    <row r="78" spans="1:5">
      <c r="A78" s="2" t="s">
        <v>58</v>
      </c>
      <c r="B78" s="2" t="s">
        <v>94</v>
      </c>
      <c r="C78" s="2">
        <v>44013151</v>
      </c>
      <c r="D78" s="2" t="s">
        <v>95</v>
      </c>
      <c r="E78" s="2">
        <v>18.1</v>
      </c>
    </row>
    <row r="79" spans="1:5">
      <c r="A79" s="2" t="s">
        <v>58</v>
      </c>
      <c r="B79" s="2" t="s">
        <v>94</v>
      </c>
      <c r="C79" s="2">
        <v>44224301</v>
      </c>
      <c r="D79" s="2" t="s">
        <v>96</v>
      </c>
      <c r="E79" s="2">
        <v>2</v>
      </c>
    </row>
    <row r="80" spans="1:5">
      <c r="A80" s="2" t="s">
        <v>58</v>
      </c>
      <c r="B80" s="2" t="s">
        <v>94</v>
      </c>
      <c r="C80" s="2">
        <v>44013231</v>
      </c>
      <c r="D80" s="2" t="s">
        <v>97</v>
      </c>
      <c r="E80" s="2">
        <v>23.6</v>
      </c>
    </row>
    <row r="81" spans="1:5">
      <c r="A81" s="2" t="s">
        <v>58</v>
      </c>
      <c r="B81" s="2" t="s">
        <v>94</v>
      </c>
      <c r="C81" s="2">
        <v>44013381</v>
      </c>
      <c r="D81" s="2" t="s">
        <v>98</v>
      </c>
      <c r="E81" s="2">
        <v>49.3</v>
      </c>
    </row>
    <row r="82" spans="1:5">
      <c r="A82" s="2" t="s">
        <v>58</v>
      </c>
      <c r="B82" s="2" t="s">
        <v>94</v>
      </c>
      <c r="C82" s="2">
        <v>44220701</v>
      </c>
      <c r="D82" s="2" t="s">
        <v>99</v>
      </c>
      <c r="E82" s="2">
        <v>3.1</v>
      </c>
    </row>
    <row r="83" spans="1:5">
      <c r="A83" s="2" t="s">
        <v>151</v>
      </c>
      <c r="B83" s="2" t="s">
        <v>152</v>
      </c>
      <c r="C83" s="2">
        <v>44140501</v>
      </c>
      <c r="D83" s="2" t="s">
        <v>153</v>
      </c>
      <c r="E83" s="2">
        <v>15.2</v>
      </c>
    </row>
    <row r="84" spans="1:5">
      <c r="A84" s="2" t="s">
        <v>154</v>
      </c>
      <c r="B84" s="2" t="s">
        <v>155</v>
      </c>
      <c r="C84" s="2">
        <v>44151601</v>
      </c>
      <c r="D84" s="2" t="s">
        <v>156</v>
      </c>
      <c r="E84" s="2">
        <v>1.9</v>
      </c>
    </row>
    <row r="85" spans="1:5">
      <c r="A85" s="2" t="s">
        <v>154</v>
      </c>
      <c r="B85" s="2" t="s">
        <v>155</v>
      </c>
      <c r="C85" s="2">
        <v>44152401</v>
      </c>
      <c r="D85" s="2" t="s">
        <v>157</v>
      </c>
      <c r="E85" s="2">
        <v>17.5</v>
      </c>
    </row>
    <row r="86" spans="1:5">
      <c r="A86" s="2" t="s">
        <v>154</v>
      </c>
      <c r="B86" s="2" t="s">
        <v>158</v>
      </c>
      <c r="C86" s="2">
        <v>44150401</v>
      </c>
      <c r="D86" s="2" t="s">
        <v>159</v>
      </c>
      <c r="E86" s="2">
        <v>6.2</v>
      </c>
    </row>
    <row r="87" spans="1:6">
      <c r="A87" s="2" t="s">
        <v>154</v>
      </c>
      <c r="B87" s="2" t="s">
        <v>192</v>
      </c>
      <c r="C87" s="2">
        <v>44150701</v>
      </c>
      <c r="D87" s="2" t="s">
        <v>175</v>
      </c>
      <c r="E87" s="2">
        <v>5.2</v>
      </c>
      <c r="F87" t="s">
        <v>188</v>
      </c>
    </row>
    <row r="88" spans="1:5">
      <c r="A88" s="2" t="s">
        <v>154</v>
      </c>
      <c r="B88" s="2" t="s">
        <v>160</v>
      </c>
      <c r="C88" s="2">
        <v>44086001</v>
      </c>
      <c r="D88" s="2" t="s">
        <v>161</v>
      </c>
      <c r="E88" s="2">
        <v>6.5</v>
      </c>
    </row>
    <row r="89" spans="1:5">
      <c r="A89" s="2" t="s">
        <v>165</v>
      </c>
      <c r="B89" s="2" t="s">
        <v>166</v>
      </c>
      <c r="C89" s="2">
        <v>44126002</v>
      </c>
      <c r="D89" s="2" t="s">
        <v>167</v>
      </c>
      <c r="E89" s="2">
        <v>9.1</v>
      </c>
    </row>
    <row r="90" spans="1:5">
      <c r="A90" s="2" t="s">
        <v>134</v>
      </c>
      <c r="B90" s="2" t="s">
        <v>186</v>
      </c>
      <c r="C90" s="2">
        <v>44110491</v>
      </c>
      <c r="D90" s="2" t="s">
        <v>135</v>
      </c>
      <c r="E90" s="2">
        <v>14</v>
      </c>
    </row>
    <row r="91" spans="1:5">
      <c r="A91" s="2" t="s">
        <v>134</v>
      </c>
      <c r="B91" s="2" t="s">
        <v>186</v>
      </c>
      <c r="C91" s="2">
        <v>44111201</v>
      </c>
      <c r="D91" s="2" t="s">
        <v>136</v>
      </c>
      <c r="E91" s="2">
        <v>7.5</v>
      </c>
    </row>
    <row r="92" spans="1:5">
      <c r="A92" s="2" t="s">
        <v>134</v>
      </c>
      <c r="B92" s="2" t="s">
        <v>186</v>
      </c>
      <c r="C92" s="2">
        <v>44112901</v>
      </c>
      <c r="D92" s="2" t="s">
        <v>137</v>
      </c>
      <c r="E92" s="2">
        <v>11.5</v>
      </c>
    </row>
    <row r="93" spans="1:5">
      <c r="A93" s="2" t="s">
        <v>134</v>
      </c>
      <c r="B93" s="2" t="s">
        <v>186</v>
      </c>
      <c r="C93" s="2">
        <v>44113801</v>
      </c>
      <c r="D93" s="2" t="s">
        <v>138</v>
      </c>
      <c r="E93" s="2">
        <v>24.2</v>
      </c>
    </row>
    <row r="94" spans="1:5">
      <c r="A94" s="2" t="s">
        <v>134</v>
      </c>
      <c r="B94" s="2" t="s">
        <v>186</v>
      </c>
      <c r="C94" s="2">
        <v>44114701</v>
      </c>
      <c r="D94" s="2" t="s">
        <v>139</v>
      </c>
      <c r="E94" s="2">
        <v>2.6</v>
      </c>
    </row>
    <row r="95" spans="1:5">
      <c r="A95" s="2" t="s">
        <v>134</v>
      </c>
      <c r="B95" s="2" t="s">
        <v>186</v>
      </c>
      <c r="C95" s="2">
        <v>44116601</v>
      </c>
      <c r="D95" s="2" t="s">
        <v>140</v>
      </c>
      <c r="E95" s="2">
        <v>14.6</v>
      </c>
    </row>
    <row r="96" spans="1:5">
      <c r="A96" s="2" t="s">
        <v>134</v>
      </c>
      <c r="B96" s="2" t="s">
        <v>186</v>
      </c>
      <c r="C96" s="2">
        <v>44116901</v>
      </c>
      <c r="D96" s="2" t="s">
        <v>141</v>
      </c>
      <c r="E96" s="2">
        <v>10.3</v>
      </c>
    </row>
    <row r="97" spans="1:5">
      <c r="A97" s="2" t="s">
        <v>134</v>
      </c>
      <c r="B97" s="2" t="s">
        <v>186</v>
      </c>
      <c r="C97" s="2">
        <v>44117301</v>
      </c>
      <c r="D97" s="2" t="s">
        <v>142</v>
      </c>
      <c r="E97" s="2">
        <v>20.5</v>
      </c>
    </row>
    <row r="98" spans="1:5">
      <c r="A98" s="2" t="s">
        <v>134</v>
      </c>
      <c r="B98" s="2" t="s">
        <v>186</v>
      </c>
      <c r="C98" s="2">
        <v>44118101</v>
      </c>
      <c r="D98" s="2" t="s">
        <v>143</v>
      </c>
      <c r="E98" s="2">
        <v>13.8</v>
      </c>
    </row>
    <row r="99" spans="1:5">
      <c r="A99" s="2" t="s">
        <v>134</v>
      </c>
      <c r="B99" s="2" t="s">
        <v>186</v>
      </c>
      <c r="C99" s="2">
        <v>44111101</v>
      </c>
      <c r="D99" s="2" t="s">
        <v>144</v>
      </c>
      <c r="E99" s="2">
        <v>7.8</v>
      </c>
    </row>
    <row r="100" spans="1:5">
      <c r="A100" s="2" t="s">
        <v>134</v>
      </c>
      <c r="B100" s="2" t="s">
        <v>186</v>
      </c>
      <c r="C100" s="2">
        <v>44113101</v>
      </c>
      <c r="D100" s="2" t="s">
        <v>145</v>
      </c>
      <c r="E100" s="2">
        <v>14.1</v>
      </c>
    </row>
    <row r="101" spans="1:5">
      <c r="A101" s="2" t="s">
        <v>134</v>
      </c>
      <c r="B101" s="2" t="s">
        <v>186</v>
      </c>
      <c r="C101" s="2">
        <v>44113501</v>
      </c>
      <c r="D101" s="2" t="s">
        <v>146</v>
      </c>
      <c r="E101" s="2">
        <v>11.5</v>
      </c>
    </row>
    <row r="102" spans="1:5">
      <c r="A102" s="2" t="s">
        <v>134</v>
      </c>
      <c r="B102" s="2" t="s">
        <v>186</v>
      </c>
      <c r="C102" s="2">
        <v>44115101</v>
      </c>
      <c r="D102" s="2" t="s">
        <v>147</v>
      </c>
      <c r="E102" s="2">
        <v>12.5</v>
      </c>
    </row>
    <row r="103" spans="1:5">
      <c r="A103" s="2" t="s">
        <v>100</v>
      </c>
      <c r="B103" s="2" t="s">
        <v>101</v>
      </c>
      <c r="C103" s="2">
        <v>44021901</v>
      </c>
      <c r="D103" s="2" t="s">
        <v>102</v>
      </c>
      <c r="E103" s="2">
        <v>3.9</v>
      </c>
    </row>
    <row r="104" spans="1:5">
      <c r="A104" s="2" t="s">
        <v>100</v>
      </c>
      <c r="B104" s="2" t="s">
        <v>101</v>
      </c>
      <c r="C104" s="2">
        <v>44023101</v>
      </c>
      <c r="D104" s="2" t="s">
        <v>103</v>
      </c>
      <c r="E104" s="2">
        <v>22.5</v>
      </c>
    </row>
    <row r="105" spans="1:6">
      <c r="A105" s="2" t="s">
        <v>100</v>
      </c>
      <c r="B105" s="2" t="s">
        <v>170</v>
      </c>
      <c r="C105" s="2">
        <v>44024301</v>
      </c>
      <c r="D105" s="2" t="s">
        <v>171</v>
      </c>
      <c r="E105" s="2">
        <v>12.5</v>
      </c>
      <c r="F105" t="s">
        <v>188</v>
      </c>
    </row>
    <row r="106" spans="1:5">
      <c r="A106" s="2" t="s">
        <v>100</v>
      </c>
      <c r="B106" s="2" t="s">
        <v>104</v>
      </c>
      <c r="C106" s="2">
        <v>44021101</v>
      </c>
      <c r="D106" s="2" t="s">
        <v>105</v>
      </c>
      <c r="E106" s="2">
        <v>6.5</v>
      </c>
    </row>
    <row r="107" spans="1:5">
      <c r="A107" s="2" t="s">
        <v>100</v>
      </c>
      <c r="B107" s="2" t="s">
        <v>104</v>
      </c>
      <c r="C107" s="2">
        <v>44021701</v>
      </c>
      <c r="D107" s="2" t="s">
        <v>106</v>
      </c>
      <c r="E107" s="2">
        <v>5.2</v>
      </c>
    </row>
  </sheetData>
  <autoFilter ref="A1:F107">
    <sortState ref="A1:F107">
      <sortCondition ref="A2:A107"/>
      <sortCondition ref="B2:B107"/>
    </sortState>
  </autoFilter>
  <sortState ref="A2:F107">
    <sortCondition ref="A2:A107"/>
    <sortCondition ref="B2:B107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G5" sqref="G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hgz</cp:lastModifiedBy>
  <dcterms:created xsi:type="dcterms:W3CDTF">2022-07-28T17:08:00Z</dcterms:created>
  <dcterms:modified xsi:type="dcterms:W3CDTF">2024-10-22T01:09:56Z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1567582DA120492A890D9C2877AC41CA</vt:lpwstr>
  </property>
</Properties>
</file>