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408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Sheet1!$A$1:$E$94</definedName>
    <definedName name="_xlnm._FilterDatabase" localSheetId="1" hidden="1">Sheet2!#REF!</definedName>
    <definedName name="_xlnm.Print_Titles" localSheetId="0">Sheet1!$4:$4</definedName>
  </definedNames>
  <calcPr calcId="144525" concurrentCalc="0"/>
</workbook>
</file>

<file path=xl/sharedStrings.xml><?xml version="1.0" encoding="utf-8"?>
<sst xmlns="http://schemas.openxmlformats.org/spreadsheetml/2006/main" count="144" uniqueCount="107">
  <si>
    <t>附件1</t>
  </si>
  <si>
    <t xml:space="preserve">2024年广东省文化强省建设省级专项资金（国家电影事业发展专项资金省级分成部分用途，第五批）分配明细表                                                                                                    </t>
  </si>
  <si>
    <t>单位：万元</t>
  </si>
  <si>
    <t>序号</t>
  </si>
  <si>
    <t>单位</t>
  </si>
  <si>
    <t>补助单位</t>
  </si>
  <si>
    <t>项目名称</t>
  </si>
  <si>
    <t>金额</t>
  </si>
  <si>
    <t>全省合计</t>
  </si>
  <si>
    <t>一</t>
  </si>
  <si>
    <t>省直单位小计</t>
  </si>
  <si>
    <t>省委宣传部</t>
  </si>
  <si>
    <t>资助2025年农村公益电影放映影片版权购置发行</t>
  </si>
  <si>
    <t>举办2025粤港澳大湾区电影产业交流推介系列活动</t>
  </si>
  <si>
    <t>开展2025年影院安全生产、合规经营线索收集工作</t>
  </si>
  <si>
    <t>省文联</t>
  </si>
  <si>
    <t>省电影家协会</t>
  </si>
  <si>
    <t>资助广东青年电影人才培养</t>
  </si>
  <si>
    <t>珠江电影集团有限公司</t>
  </si>
  <si>
    <t>广东广阔天地农村数字电影院线有限公司</t>
  </si>
  <si>
    <t>资助2025年广东省数字电影流动放映监管平台运营维护</t>
  </si>
  <si>
    <t>广东广播电视台</t>
  </si>
  <si>
    <t>资助开展“全民迎全运，相约粤港澳”体育题材电影展播活动</t>
  </si>
  <si>
    <t>二</t>
  </si>
  <si>
    <t>地级市小计</t>
  </si>
  <si>
    <t>广州市</t>
  </si>
  <si>
    <t>市本级</t>
  </si>
  <si>
    <t>中视农影（广州）影业有限责任公司</t>
  </si>
  <si>
    <t>资助影片创作生产</t>
  </si>
  <si>
    <t>中视金诺影视文化（广州）有限公司</t>
  </si>
  <si>
    <t>白云区</t>
  </si>
  <si>
    <t>广州万达国际电影城有限公司</t>
  </si>
  <si>
    <t>资助2022年影院安装先进技术设备</t>
  </si>
  <si>
    <t>广州尚座影城有限公司</t>
  </si>
  <si>
    <t>番禺区</t>
  </si>
  <si>
    <t>广州喜邻影院投资有限公司</t>
  </si>
  <si>
    <t>广州市顺通影院管理有限公司</t>
  </si>
  <si>
    <t>花都区</t>
  </si>
  <si>
    <t>广州市光美金逸电影城有限公司</t>
  </si>
  <si>
    <t>黄埔区</t>
  </si>
  <si>
    <t>广州大扬合峻影城有限公司</t>
  </si>
  <si>
    <t>广州万达国际电影城有限公司萝岗分公司</t>
  </si>
  <si>
    <t>天河区</t>
  </si>
  <si>
    <t>广州万达国际电影城有限公司天河区环贸分公司</t>
  </si>
  <si>
    <t>广州万达国际电影城有限公司天河区金茂分公司</t>
  </si>
  <si>
    <t>广州市金逸国际电影城有限公司冼村路分公司</t>
  </si>
  <si>
    <t>越秀区</t>
  </si>
  <si>
    <t>广州华影青宫电影城有限公司</t>
  </si>
  <si>
    <t>深圳市</t>
  </si>
  <si>
    <t>宝安区</t>
  </si>
  <si>
    <t>深圳酷影文化发展有限公司</t>
  </si>
  <si>
    <t>光明区</t>
  </si>
  <si>
    <t>深圳万达电影城有限公司光明万达广场店</t>
  </si>
  <si>
    <t>深圳市龙光泰得影城有限公司</t>
  </si>
  <si>
    <t>龙岗区</t>
  </si>
  <si>
    <t>深圳梦影廊电影院管理有限公司</t>
  </si>
  <si>
    <t>深圳中影鑫晟电影城有限公司</t>
  </si>
  <si>
    <t>深圳万达电影城有限公司龙岗万达广场店</t>
  </si>
  <si>
    <t>龙华区</t>
  </si>
  <si>
    <t>深圳市百川电影有限公司</t>
  </si>
  <si>
    <t>大鹏新区</t>
  </si>
  <si>
    <t>深圳葵涌泰得影城有限公司</t>
  </si>
  <si>
    <t>珠海市</t>
  </si>
  <si>
    <t>珠海传媒集团有限责任公司</t>
  </si>
  <si>
    <t>香洲区</t>
  </si>
  <si>
    <t>广州希界维影城有限公司珠海分公司</t>
  </si>
  <si>
    <t>汕头市</t>
  </si>
  <si>
    <t>潮阳区</t>
  </si>
  <si>
    <t>汕头市东凤星辰文化投资有限公司</t>
  </si>
  <si>
    <t>澄海区</t>
  </si>
  <si>
    <t>汕头市启航影城有限公司</t>
  </si>
  <si>
    <t>佛山市</t>
  </si>
  <si>
    <t>佛山市委宣传部</t>
  </si>
  <si>
    <t>资助佛山建设电影协拍服务平台</t>
  </si>
  <si>
    <t>禅城区</t>
  </si>
  <si>
    <t>横店影视股份有限公司佛山雄胜王府井分公司</t>
  </si>
  <si>
    <t>三水区</t>
  </si>
  <si>
    <t>佛山市三水区新碧发电影有限公司</t>
  </si>
  <si>
    <t>广州万达国际电影城有限公司佛山三水分公司</t>
  </si>
  <si>
    <t>惠州市</t>
  </si>
  <si>
    <t>惠州市委宣传部</t>
  </si>
  <si>
    <t>资助惠州建设电影协拍服务平台</t>
  </si>
  <si>
    <t>惠城区</t>
  </si>
  <si>
    <t>惠州市百川电影有限公司</t>
  </si>
  <si>
    <t>东莞市</t>
  </si>
  <si>
    <t>东莞市委宣传部</t>
  </si>
  <si>
    <t>资助东莞建设电影协拍服务平台</t>
  </si>
  <si>
    <t>东莞市鹿湖文化传播有限公司</t>
  </si>
  <si>
    <t>佛山市富乐涛电影城投资有限公司东莞分公司</t>
  </si>
  <si>
    <t>中山市</t>
  </si>
  <si>
    <t>合美（中山）影城管理有限公司</t>
  </si>
  <si>
    <t>湛江市</t>
  </si>
  <si>
    <t>霞山区</t>
  </si>
  <si>
    <t>湛江市城广天润电影城有限公司</t>
  </si>
  <si>
    <t>茂名市</t>
  </si>
  <si>
    <t>茂南区</t>
  </si>
  <si>
    <t>茂名百浚影视文化传播有限公司</t>
  </si>
  <si>
    <t>肇庆市</t>
  </si>
  <si>
    <t>鼎湖区</t>
  </si>
  <si>
    <t>广州万达国际电影城有限公司肇庆分公司</t>
  </si>
  <si>
    <t>三</t>
  </si>
  <si>
    <t>省直管县小计</t>
  </si>
  <si>
    <t>佛山市顺德区</t>
  </si>
  <si>
    <t>广州万达国际电影城有限公司佛山顺德大良分公司</t>
  </si>
  <si>
    <t>佛山市顺德区耀东文化传播有限公司</t>
  </si>
  <si>
    <t>肇庆市广宁县</t>
  </si>
  <si>
    <t>肇庆高菲影城投资管理有限公司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</si>
</sst>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方正黑体简体"/>
      <charset val="134"/>
    </font>
    <font>
      <b/>
      <sz val="16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宋体"/>
      <charset val="0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4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3" borderId="5" applyNumberFormat="0" applyAlignment="0" applyProtection="0">
      <alignment vertical="center"/>
    </xf>
    <xf numFmtId="0" fontId="25" fillId="13" borderId="9" applyNumberFormat="0" applyAlignment="0" applyProtection="0">
      <alignment vertical="center"/>
    </xf>
    <xf numFmtId="0" fontId="10" fillId="4" borderId="3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/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>
      <alignment vertical="center"/>
    </xf>
    <xf numFmtId="0" fontId="4" fillId="0" borderId="2" xfId="49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4"/>
  <sheetViews>
    <sheetView tabSelected="1" workbookViewId="0">
      <selection activeCell="L52" sqref="L52"/>
    </sheetView>
  </sheetViews>
  <sheetFormatPr defaultColWidth="9" defaultRowHeight="14.25" outlineLevelCol="4"/>
  <cols>
    <col min="1" max="1" width="4.38333333333333" style="1" customWidth="1"/>
    <col min="2" max="2" width="16.8833333333333" style="1" customWidth="1"/>
    <col min="3" max="3" width="29" style="1" customWidth="1"/>
    <col min="4" max="4" width="28.8833333333333" style="1" customWidth="1"/>
    <col min="5" max="5" width="9.25" style="2" customWidth="1"/>
    <col min="6" max="16384" width="9" style="1"/>
  </cols>
  <sheetData>
    <row r="1" ht="40" customHeight="1" spans="1:2">
      <c r="A1" s="3" t="s">
        <v>0</v>
      </c>
      <c r="B1" s="3"/>
    </row>
    <row r="2" ht="48" customHeight="1" spans="1:5">
      <c r="A2" s="4" t="s">
        <v>1</v>
      </c>
      <c r="B2" s="4"/>
      <c r="C2" s="4"/>
      <c r="D2" s="4"/>
      <c r="E2" s="4"/>
    </row>
    <row r="3" ht="28" customHeight="1" spans="1:5">
      <c r="A3" s="5" t="s">
        <v>2</v>
      </c>
      <c r="B3" s="6"/>
      <c r="C3" s="6"/>
      <c r="D3" s="6"/>
      <c r="E3" s="6"/>
    </row>
    <row r="4" s="1" customFormat="1" ht="27" customHeight="1" spans="1:5">
      <c r="A4" s="7" t="s">
        <v>3</v>
      </c>
      <c r="B4" s="8" t="s">
        <v>4</v>
      </c>
      <c r="C4" s="8" t="s">
        <v>5</v>
      </c>
      <c r="D4" s="8" t="s">
        <v>6</v>
      </c>
      <c r="E4" s="8" t="s">
        <v>7</v>
      </c>
    </row>
    <row r="5" s="1" customFormat="1" ht="27" customHeight="1" spans="1:5">
      <c r="A5" s="7"/>
      <c r="B5" s="8" t="s">
        <v>8</v>
      </c>
      <c r="C5" s="8"/>
      <c r="D5" s="9"/>
      <c r="E5" s="10">
        <f>E6+E17+E89</f>
        <v>2053</v>
      </c>
    </row>
    <row r="6" s="1" customFormat="1" ht="27" customHeight="1" spans="1:5">
      <c r="A6" s="7" t="s">
        <v>9</v>
      </c>
      <c r="B6" s="8" t="s">
        <v>10</v>
      </c>
      <c r="C6" s="8"/>
      <c r="D6" s="9"/>
      <c r="E6" s="10">
        <f>E7+E11+E13+E15</f>
        <v>1034</v>
      </c>
    </row>
    <row r="7" s="1" customFormat="1" ht="27" customHeight="1" spans="1:5">
      <c r="A7" s="7">
        <v>1</v>
      </c>
      <c r="B7" s="8" t="s">
        <v>11</v>
      </c>
      <c r="C7" s="8"/>
      <c r="D7" s="9"/>
      <c r="E7" s="10">
        <f>SUM(E8:E10)</f>
        <v>600</v>
      </c>
    </row>
    <row r="8" s="1" customFormat="1" ht="27" customHeight="1" spans="1:5">
      <c r="A8" s="7"/>
      <c r="B8" s="8"/>
      <c r="C8" s="11"/>
      <c r="D8" s="11" t="s">
        <v>12</v>
      </c>
      <c r="E8" s="12">
        <v>500</v>
      </c>
    </row>
    <row r="9" s="1" customFormat="1" ht="27" customHeight="1" spans="1:5">
      <c r="A9" s="7"/>
      <c r="B9" s="8"/>
      <c r="C9" s="11"/>
      <c r="D9" s="11" t="s">
        <v>13</v>
      </c>
      <c r="E9" s="12">
        <v>50</v>
      </c>
    </row>
    <row r="10" s="1" customFormat="1" ht="27" customHeight="1" spans="1:5">
      <c r="A10" s="7"/>
      <c r="B10" s="8"/>
      <c r="C10" s="11"/>
      <c r="D10" s="11" t="s">
        <v>14</v>
      </c>
      <c r="E10" s="12">
        <v>50</v>
      </c>
    </row>
    <row r="11" s="1" customFormat="1" ht="27" customHeight="1" spans="1:5">
      <c r="A11" s="7">
        <v>2</v>
      </c>
      <c r="B11" s="8" t="s">
        <v>15</v>
      </c>
      <c r="C11" s="8"/>
      <c r="D11" s="11"/>
      <c r="E11" s="10">
        <v>354</v>
      </c>
    </row>
    <row r="12" s="1" customFormat="1" ht="27" customHeight="1" spans="1:5">
      <c r="A12" s="7"/>
      <c r="B12" s="8"/>
      <c r="C12" s="9" t="s">
        <v>16</v>
      </c>
      <c r="D12" s="11" t="s">
        <v>17</v>
      </c>
      <c r="E12" s="12">
        <v>354</v>
      </c>
    </row>
    <row r="13" s="1" customFormat="1" ht="27" customHeight="1" spans="1:5">
      <c r="A13" s="7">
        <v>3</v>
      </c>
      <c r="B13" s="8" t="s">
        <v>18</v>
      </c>
      <c r="C13" s="9"/>
      <c r="D13" s="11"/>
      <c r="E13" s="10">
        <v>55</v>
      </c>
    </row>
    <row r="14" s="1" customFormat="1" ht="27" customHeight="1" spans="1:5">
      <c r="A14" s="7"/>
      <c r="B14" s="8"/>
      <c r="C14" s="11" t="s">
        <v>19</v>
      </c>
      <c r="D14" s="11" t="s">
        <v>20</v>
      </c>
      <c r="E14" s="12">
        <v>55</v>
      </c>
    </row>
    <row r="15" s="1" customFormat="1" ht="27" customHeight="1" spans="1:5">
      <c r="A15" s="7">
        <v>4</v>
      </c>
      <c r="B15" s="8" t="s">
        <v>21</v>
      </c>
      <c r="C15" s="11"/>
      <c r="D15" s="11"/>
      <c r="E15" s="10">
        <v>25</v>
      </c>
    </row>
    <row r="16" s="1" customFormat="1" ht="27" customHeight="1" spans="1:5">
      <c r="A16" s="7"/>
      <c r="B16" s="8"/>
      <c r="C16" s="11"/>
      <c r="D16" s="11" t="s">
        <v>22</v>
      </c>
      <c r="E16" s="12">
        <v>25</v>
      </c>
    </row>
    <row r="17" s="1" customFormat="1" ht="27" customHeight="1" spans="1:5">
      <c r="A17" s="7" t="s">
        <v>23</v>
      </c>
      <c r="B17" s="8" t="s">
        <v>24</v>
      </c>
      <c r="C17" s="8"/>
      <c r="D17" s="9"/>
      <c r="E17" s="10">
        <f>E18+E39+E53+E58+E63+E70+E74+E78+E80+E83+E86</f>
        <v>976.4</v>
      </c>
    </row>
    <row r="18" s="1" customFormat="1" ht="27" customHeight="1" spans="1:5">
      <c r="A18" s="7">
        <v>1</v>
      </c>
      <c r="B18" s="8" t="s">
        <v>25</v>
      </c>
      <c r="C18" s="8"/>
      <c r="D18" s="9"/>
      <c r="E18" s="10">
        <f>E19+E22+E25+E28+E30+E33+E37</f>
        <v>263.2</v>
      </c>
    </row>
    <row r="19" s="1" customFormat="1" ht="27" customHeight="1" spans="1:5">
      <c r="A19" s="7"/>
      <c r="B19" s="8" t="s">
        <v>26</v>
      </c>
      <c r="C19" s="9"/>
      <c r="D19" s="9"/>
      <c r="E19" s="10">
        <v>150</v>
      </c>
    </row>
    <row r="20" s="1" customFormat="1" ht="40" customHeight="1" spans="1:5">
      <c r="A20" s="7"/>
      <c r="B20" s="8"/>
      <c r="C20" s="9" t="s">
        <v>27</v>
      </c>
      <c r="D20" s="9" t="s">
        <v>28</v>
      </c>
      <c r="E20" s="13">
        <v>30</v>
      </c>
    </row>
    <row r="21" s="1" customFormat="1" ht="40" customHeight="1" spans="1:5">
      <c r="A21" s="7"/>
      <c r="B21" s="8"/>
      <c r="C21" s="9" t="s">
        <v>29</v>
      </c>
      <c r="D21" s="9" t="s">
        <v>28</v>
      </c>
      <c r="E21" s="13">
        <v>120</v>
      </c>
    </row>
    <row r="22" s="1" customFormat="1" ht="27" customHeight="1" spans="1:5">
      <c r="A22" s="7"/>
      <c r="B22" s="8" t="s">
        <v>30</v>
      </c>
      <c r="C22" s="9"/>
      <c r="D22" s="9"/>
      <c r="E22" s="10">
        <f>SUM(E23:E24)</f>
        <v>14.1</v>
      </c>
    </row>
    <row r="23" s="1" customFormat="1" ht="27" customHeight="1" spans="1:5">
      <c r="A23" s="7"/>
      <c r="B23" s="8"/>
      <c r="C23" s="11" t="s">
        <v>31</v>
      </c>
      <c r="D23" s="11" t="s">
        <v>32</v>
      </c>
      <c r="E23" s="12">
        <v>10.3</v>
      </c>
    </row>
    <row r="24" s="1" customFormat="1" ht="27" customHeight="1" spans="1:5">
      <c r="A24" s="7"/>
      <c r="B24" s="8"/>
      <c r="C24" s="11" t="s">
        <v>33</v>
      </c>
      <c r="D24" s="11" t="s">
        <v>32</v>
      </c>
      <c r="E24" s="12">
        <v>3.8</v>
      </c>
    </row>
    <row r="25" s="1" customFormat="1" ht="27" customHeight="1" spans="1:5">
      <c r="A25" s="7"/>
      <c r="B25" s="8" t="s">
        <v>34</v>
      </c>
      <c r="C25" s="9"/>
      <c r="D25" s="9"/>
      <c r="E25" s="10">
        <f>SUM(E26:E27)</f>
        <v>19.3</v>
      </c>
    </row>
    <row r="26" s="1" customFormat="1" ht="27" customHeight="1" spans="1:5">
      <c r="A26" s="7"/>
      <c r="B26" s="8"/>
      <c r="C26" s="11" t="s">
        <v>35</v>
      </c>
      <c r="D26" s="11" t="s">
        <v>32</v>
      </c>
      <c r="E26" s="12">
        <v>15.5</v>
      </c>
    </row>
    <row r="27" s="1" customFormat="1" ht="27" customHeight="1" spans="1:5">
      <c r="A27" s="7"/>
      <c r="B27" s="8"/>
      <c r="C27" s="11" t="s">
        <v>36</v>
      </c>
      <c r="D27" s="11" t="s">
        <v>32</v>
      </c>
      <c r="E27" s="12">
        <v>3.8</v>
      </c>
    </row>
    <row r="28" s="1" customFormat="1" ht="27" customHeight="1" spans="1:5">
      <c r="A28" s="7"/>
      <c r="B28" s="8" t="s">
        <v>37</v>
      </c>
      <c r="C28" s="9"/>
      <c r="D28" s="9"/>
      <c r="E28" s="10">
        <f>SUM(E29:E29)</f>
        <v>1.9</v>
      </c>
    </row>
    <row r="29" s="1" customFormat="1" ht="27" customHeight="1" spans="1:5">
      <c r="A29" s="7"/>
      <c r="B29" s="8"/>
      <c r="C29" s="11" t="s">
        <v>38</v>
      </c>
      <c r="D29" s="11" t="s">
        <v>32</v>
      </c>
      <c r="E29" s="12">
        <v>1.9</v>
      </c>
    </row>
    <row r="30" s="1" customFormat="1" ht="27" customHeight="1" spans="1:5">
      <c r="A30" s="7"/>
      <c r="B30" s="8" t="s">
        <v>39</v>
      </c>
      <c r="C30" s="9"/>
      <c r="D30" s="9"/>
      <c r="E30" s="10">
        <f>SUM(E31:E32)</f>
        <v>14</v>
      </c>
    </row>
    <row r="31" s="1" customFormat="1" ht="27" customHeight="1" spans="1:5">
      <c r="A31" s="7"/>
      <c r="B31" s="8"/>
      <c r="C31" s="11" t="s">
        <v>40</v>
      </c>
      <c r="D31" s="11" t="s">
        <v>32</v>
      </c>
      <c r="E31" s="12">
        <v>3.9</v>
      </c>
    </row>
    <row r="32" s="1" customFormat="1" ht="27" customHeight="1" spans="1:5">
      <c r="A32" s="7"/>
      <c r="B32" s="8"/>
      <c r="C32" s="11" t="s">
        <v>41</v>
      </c>
      <c r="D32" s="11" t="s">
        <v>32</v>
      </c>
      <c r="E32" s="12">
        <v>10.1</v>
      </c>
    </row>
    <row r="33" s="1" customFormat="1" ht="27" customHeight="1" spans="1:5">
      <c r="A33" s="7"/>
      <c r="B33" s="8" t="s">
        <v>42</v>
      </c>
      <c r="C33" s="9"/>
      <c r="D33" s="9"/>
      <c r="E33" s="10">
        <f>SUM(E34:E36)</f>
        <v>51.4</v>
      </c>
    </row>
    <row r="34" s="1" customFormat="1" ht="27" customHeight="1" spans="1:5">
      <c r="A34" s="7"/>
      <c r="B34" s="8"/>
      <c r="C34" s="11" t="s">
        <v>43</v>
      </c>
      <c r="D34" s="11" t="s">
        <v>32</v>
      </c>
      <c r="E34" s="12">
        <v>17.5</v>
      </c>
    </row>
    <row r="35" s="1" customFormat="1" ht="27" customHeight="1" spans="1:5">
      <c r="A35" s="7"/>
      <c r="B35" s="8"/>
      <c r="C35" s="11" t="s">
        <v>44</v>
      </c>
      <c r="D35" s="11" t="s">
        <v>32</v>
      </c>
      <c r="E35" s="12">
        <v>19.3</v>
      </c>
    </row>
    <row r="36" s="1" customFormat="1" ht="27" customHeight="1" spans="1:5">
      <c r="A36" s="7"/>
      <c r="B36" s="8"/>
      <c r="C36" s="11" t="s">
        <v>45</v>
      </c>
      <c r="D36" s="11" t="s">
        <v>32</v>
      </c>
      <c r="E36" s="12">
        <v>14.6</v>
      </c>
    </row>
    <row r="37" s="1" customFormat="1" ht="27" customHeight="1" spans="1:5">
      <c r="A37" s="7"/>
      <c r="B37" s="8" t="s">
        <v>46</v>
      </c>
      <c r="C37" s="9"/>
      <c r="D37" s="9"/>
      <c r="E37" s="10">
        <v>12.5</v>
      </c>
    </row>
    <row r="38" s="1" customFormat="1" ht="27" customHeight="1" spans="1:5">
      <c r="A38" s="7"/>
      <c r="B38" s="8"/>
      <c r="C38" s="11" t="s">
        <v>47</v>
      </c>
      <c r="D38" s="11" t="s">
        <v>32</v>
      </c>
      <c r="E38" s="12">
        <v>12.5</v>
      </c>
    </row>
    <row r="39" s="1" customFormat="1" ht="27" customHeight="1" spans="1:5">
      <c r="A39" s="7">
        <v>2</v>
      </c>
      <c r="B39" s="8" t="s">
        <v>48</v>
      </c>
      <c r="C39" s="8"/>
      <c r="D39" s="9"/>
      <c r="E39" s="10">
        <f>E40+E42+E45+E49+E51</f>
        <v>165.8</v>
      </c>
    </row>
    <row r="40" s="1" customFormat="1" ht="27" customHeight="1" spans="1:5">
      <c r="A40" s="7"/>
      <c r="B40" s="8" t="s">
        <v>49</v>
      </c>
      <c r="C40" s="9"/>
      <c r="D40" s="9"/>
      <c r="E40" s="10">
        <v>12.4</v>
      </c>
    </row>
    <row r="41" s="1" customFormat="1" ht="27" customHeight="1" spans="1:5">
      <c r="A41" s="7"/>
      <c r="B41" s="8"/>
      <c r="C41" s="11" t="s">
        <v>50</v>
      </c>
      <c r="D41" s="11" t="s">
        <v>32</v>
      </c>
      <c r="E41" s="12">
        <v>12.4</v>
      </c>
    </row>
    <row r="42" s="1" customFormat="1" ht="27" customHeight="1" spans="1:5">
      <c r="A42" s="7"/>
      <c r="B42" s="8" t="s">
        <v>51</v>
      </c>
      <c r="C42" s="9"/>
      <c r="D42" s="9"/>
      <c r="E42" s="10">
        <f>E43+E44</f>
        <v>46.6</v>
      </c>
    </row>
    <row r="43" s="1" customFormat="1" ht="27" customHeight="1" spans="1:5">
      <c r="A43" s="7"/>
      <c r="B43" s="8"/>
      <c r="C43" s="11" t="s">
        <v>52</v>
      </c>
      <c r="D43" s="11" t="s">
        <v>32</v>
      </c>
      <c r="E43" s="12">
        <v>15.5</v>
      </c>
    </row>
    <row r="44" s="1" customFormat="1" ht="27" customHeight="1" spans="1:5">
      <c r="A44" s="7"/>
      <c r="B44" s="8"/>
      <c r="C44" s="11" t="s">
        <v>53</v>
      </c>
      <c r="D44" s="11" t="s">
        <v>32</v>
      </c>
      <c r="E44" s="12">
        <v>31.1</v>
      </c>
    </row>
    <row r="45" s="1" customFormat="1" ht="27" customHeight="1" spans="1:5">
      <c r="A45" s="7"/>
      <c r="B45" s="8" t="s">
        <v>54</v>
      </c>
      <c r="C45" s="9"/>
      <c r="D45" s="9"/>
      <c r="E45" s="10">
        <f>SUM(E46:E48)</f>
        <v>66.3</v>
      </c>
    </row>
    <row r="46" s="1" customFormat="1" ht="27" customHeight="1" spans="1:5">
      <c r="A46" s="7"/>
      <c r="B46" s="8"/>
      <c r="C46" s="11" t="s">
        <v>55</v>
      </c>
      <c r="D46" s="11" t="s">
        <v>32</v>
      </c>
      <c r="E46" s="12">
        <v>23.2</v>
      </c>
    </row>
    <row r="47" s="1" customFormat="1" ht="27" customHeight="1" spans="1:5">
      <c r="A47" s="7"/>
      <c r="B47" s="8"/>
      <c r="C47" s="11" t="s">
        <v>56</v>
      </c>
      <c r="D47" s="11" t="s">
        <v>32</v>
      </c>
      <c r="E47" s="12">
        <v>1.9</v>
      </c>
    </row>
    <row r="48" s="1" customFormat="1" ht="27" customHeight="1" spans="1:5">
      <c r="A48" s="7"/>
      <c r="B48" s="8"/>
      <c r="C48" s="11" t="s">
        <v>57</v>
      </c>
      <c r="D48" s="11" t="s">
        <v>32</v>
      </c>
      <c r="E48" s="12">
        <v>41.2</v>
      </c>
    </row>
    <row r="49" s="1" customFormat="1" ht="27" customHeight="1" spans="1:5">
      <c r="A49" s="7"/>
      <c r="B49" s="8" t="s">
        <v>58</v>
      </c>
      <c r="C49" s="11"/>
      <c r="D49" s="11"/>
      <c r="E49" s="10">
        <v>20</v>
      </c>
    </row>
    <row r="50" s="1" customFormat="1" ht="27" customHeight="1" spans="1:5">
      <c r="A50" s="7"/>
      <c r="B50" s="8"/>
      <c r="C50" s="11" t="s">
        <v>59</v>
      </c>
      <c r="D50" s="11" t="s">
        <v>32</v>
      </c>
      <c r="E50" s="12">
        <v>20</v>
      </c>
    </row>
    <row r="51" s="1" customFormat="1" ht="27" customHeight="1" spans="1:5">
      <c r="A51" s="7"/>
      <c r="B51" s="8" t="s">
        <v>60</v>
      </c>
      <c r="C51" s="11"/>
      <c r="D51" s="11"/>
      <c r="E51" s="10">
        <v>20.5</v>
      </c>
    </row>
    <row r="52" s="1" customFormat="1" ht="27" customHeight="1" spans="1:5">
      <c r="A52" s="7"/>
      <c r="B52" s="8"/>
      <c r="C52" s="11" t="s">
        <v>61</v>
      </c>
      <c r="D52" s="11" t="s">
        <v>32</v>
      </c>
      <c r="E52" s="12">
        <v>20.5</v>
      </c>
    </row>
    <row r="53" s="1" customFormat="1" ht="27" customHeight="1" spans="1:5">
      <c r="A53" s="7">
        <v>3</v>
      </c>
      <c r="B53" s="8" t="s">
        <v>62</v>
      </c>
      <c r="C53" s="9"/>
      <c r="D53" s="9"/>
      <c r="E53" s="10">
        <f>E54+E56</f>
        <v>249.7</v>
      </c>
    </row>
    <row r="54" s="1" customFormat="1" ht="27" customHeight="1" spans="1:5">
      <c r="A54" s="7"/>
      <c r="B54" s="8" t="s">
        <v>26</v>
      </c>
      <c r="C54" s="9"/>
      <c r="D54" s="9"/>
      <c r="E54" s="10">
        <v>240</v>
      </c>
    </row>
    <row r="55" s="1" customFormat="1" ht="45" customHeight="1" spans="1:5">
      <c r="A55" s="7"/>
      <c r="B55" s="8"/>
      <c r="C55" s="9" t="s">
        <v>63</v>
      </c>
      <c r="D55" s="9" t="s">
        <v>28</v>
      </c>
      <c r="E55" s="13">
        <v>240</v>
      </c>
    </row>
    <row r="56" s="1" customFormat="1" ht="27" customHeight="1" spans="1:5">
      <c r="A56" s="7"/>
      <c r="B56" s="8" t="s">
        <v>64</v>
      </c>
      <c r="C56" s="9"/>
      <c r="D56" s="9"/>
      <c r="E56" s="10">
        <v>9.7</v>
      </c>
    </row>
    <row r="57" s="1" customFormat="1" ht="27" customHeight="1" spans="1:5">
      <c r="A57" s="7"/>
      <c r="B57" s="8"/>
      <c r="C57" s="11" t="s">
        <v>65</v>
      </c>
      <c r="D57" s="11" t="s">
        <v>32</v>
      </c>
      <c r="E57" s="12">
        <v>9.7</v>
      </c>
    </row>
    <row r="58" s="1" customFormat="1" ht="27" customHeight="1" spans="1:5">
      <c r="A58" s="7">
        <v>4</v>
      </c>
      <c r="B58" s="8" t="s">
        <v>66</v>
      </c>
      <c r="C58" s="9"/>
      <c r="D58" s="9"/>
      <c r="E58" s="10">
        <f>E59+E61</f>
        <v>21.3</v>
      </c>
    </row>
    <row r="59" s="1" customFormat="1" ht="27" customHeight="1" spans="1:5">
      <c r="A59" s="7"/>
      <c r="B59" s="14" t="s">
        <v>67</v>
      </c>
      <c r="C59" s="9"/>
      <c r="D59" s="9"/>
      <c r="E59" s="14">
        <v>10.3</v>
      </c>
    </row>
    <row r="60" s="1" customFormat="1" ht="27" customHeight="1" spans="1:5">
      <c r="A60" s="7"/>
      <c r="B60" s="14"/>
      <c r="C60" s="11" t="s">
        <v>68</v>
      </c>
      <c r="D60" s="11" t="s">
        <v>32</v>
      </c>
      <c r="E60" s="12">
        <v>10.3</v>
      </c>
    </row>
    <row r="61" s="1" customFormat="1" ht="27" customHeight="1" spans="1:5">
      <c r="A61" s="7"/>
      <c r="B61" s="14" t="s">
        <v>69</v>
      </c>
      <c r="C61" s="11"/>
      <c r="D61" s="11"/>
      <c r="E61" s="14">
        <v>11</v>
      </c>
    </row>
    <row r="62" s="1" customFormat="1" ht="27" customHeight="1" spans="1:5">
      <c r="A62" s="7"/>
      <c r="B62" s="14"/>
      <c r="C62" s="11" t="s">
        <v>70</v>
      </c>
      <c r="D62" s="11" t="s">
        <v>32</v>
      </c>
      <c r="E62" s="12">
        <v>11</v>
      </c>
    </row>
    <row r="63" s="1" customFormat="1" ht="27" customHeight="1" spans="1:5">
      <c r="A63" s="7">
        <v>5</v>
      </c>
      <c r="B63" s="8" t="s">
        <v>71</v>
      </c>
      <c r="C63" s="9"/>
      <c r="D63" s="9"/>
      <c r="E63" s="10">
        <f>E64+E65+E67</f>
        <v>107.7</v>
      </c>
    </row>
    <row r="64" s="1" customFormat="1" ht="27" customHeight="1" spans="1:5">
      <c r="A64" s="7"/>
      <c r="B64" s="8"/>
      <c r="C64" s="9" t="s">
        <v>72</v>
      </c>
      <c r="D64" s="9" t="s">
        <v>73</v>
      </c>
      <c r="E64" s="12">
        <v>30</v>
      </c>
    </row>
    <row r="65" s="1" customFormat="1" ht="27" customHeight="1" spans="1:5">
      <c r="A65" s="7"/>
      <c r="B65" s="8" t="s">
        <v>74</v>
      </c>
      <c r="C65" s="9"/>
      <c r="D65" s="9"/>
      <c r="E65" s="10">
        <v>50</v>
      </c>
    </row>
    <row r="66" s="1" customFormat="1" ht="27" customHeight="1" spans="1:5">
      <c r="A66" s="7"/>
      <c r="B66" s="8"/>
      <c r="C66" s="11" t="s">
        <v>75</v>
      </c>
      <c r="D66" s="11" t="s">
        <v>32</v>
      </c>
      <c r="E66" s="12">
        <v>50</v>
      </c>
    </row>
    <row r="67" s="1" customFormat="1" ht="27" customHeight="1" spans="1:5">
      <c r="A67" s="7"/>
      <c r="B67" s="8" t="s">
        <v>76</v>
      </c>
      <c r="C67" s="11"/>
      <c r="D67" s="11"/>
      <c r="E67" s="10">
        <f>E68+E69</f>
        <v>27.7</v>
      </c>
    </row>
    <row r="68" s="1" customFormat="1" ht="27" customHeight="1" spans="1:5">
      <c r="A68" s="7"/>
      <c r="B68" s="8"/>
      <c r="C68" s="11" t="s">
        <v>77</v>
      </c>
      <c r="D68" s="11" t="s">
        <v>32</v>
      </c>
      <c r="E68" s="12">
        <v>20.1</v>
      </c>
    </row>
    <row r="69" s="1" customFormat="1" ht="27" customHeight="1" spans="1:5">
      <c r="A69" s="7"/>
      <c r="B69" s="8"/>
      <c r="C69" s="11" t="s">
        <v>78</v>
      </c>
      <c r="D69" s="11" t="s">
        <v>32</v>
      </c>
      <c r="E69" s="12">
        <v>7.6</v>
      </c>
    </row>
    <row r="70" s="1" customFormat="1" ht="27" customHeight="1" spans="1:5">
      <c r="A70" s="7">
        <v>6</v>
      </c>
      <c r="B70" s="8" t="s">
        <v>79</v>
      </c>
      <c r="C70" s="9"/>
      <c r="D70" s="9"/>
      <c r="E70" s="10">
        <f>SUM(E71:E72)</f>
        <v>53</v>
      </c>
    </row>
    <row r="71" s="1" customFormat="1" ht="27" customHeight="1" spans="1:5">
      <c r="A71" s="7"/>
      <c r="B71" s="8"/>
      <c r="C71" s="9" t="s">
        <v>80</v>
      </c>
      <c r="D71" s="9" t="s">
        <v>81</v>
      </c>
      <c r="E71" s="12">
        <v>30</v>
      </c>
    </row>
    <row r="72" s="1" customFormat="1" ht="27" customHeight="1" spans="1:5">
      <c r="A72" s="7"/>
      <c r="B72" s="8" t="s">
        <v>82</v>
      </c>
      <c r="C72" s="9"/>
      <c r="D72" s="9"/>
      <c r="E72" s="10">
        <v>23</v>
      </c>
    </row>
    <row r="73" s="1" customFormat="1" ht="27" customHeight="1" spans="1:5">
      <c r="A73" s="7"/>
      <c r="B73" s="8"/>
      <c r="C73" s="11" t="s">
        <v>83</v>
      </c>
      <c r="D73" s="11" t="s">
        <v>32</v>
      </c>
      <c r="E73" s="12">
        <v>23</v>
      </c>
    </row>
    <row r="74" s="1" customFormat="1" ht="27" customHeight="1" spans="1:5">
      <c r="A74" s="7">
        <v>7</v>
      </c>
      <c r="B74" s="8" t="s">
        <v>84</v>
      </c>
      <c r="C74" s="9"/>
      <c r="D74" s="9"/>
      <c r="E74" s="10">
        <f>SUM(E75:E77)</f>
        <v>57.6</v>
      </c>
    </row>
    <row r="75" s="1" customFormat="1" ht="27" customHeight="1" spans="1:5">
      <c r="A75" s="7"/>
      <c r="B75" s="8"/>
      <c r="C75" s="9" t="s">
        <v>85</v>
      </c>
      <c r="D75" s="9" t="s">
        <v>86</v>
      </c>
      <c r="E75" s="12">
        <v>30</v>
      </c>
    </row>
    <row r="76" s="1" customFormat="1" ht="27" customHeight="1" spans="1:5">
      <c r="A76" s="7"/>
      <c r="B76" s="8"/>
      <c r="C76" s="11" t="s">
        <v>87</v>
      </c>
      <c r="D76" s="11" t="s">
        <v>32</v>
      </c>
      <c r="E76" s="15">
        <v>9</v>
      </c>
    </row>
    <row r="77" s="1" customFormat="1" ht="27" customHeight="1" spans="1:5">
      <c r="A77" s="7"/>
      <c r="B77" s="8"/>
      <c r="C77" s="11" t="s">
        <v>88</v>
      </c>
      <c r="D77" s="11" t="s">
        <v>32</v>
      </c>
      <c r="E77" s="12">
        <v>18.6</v>
      </c>
    </row>
    <row r="78" s="1" customFormat="1" ht="27" customHeight="1" spans="1:5">
      <c r="A78" s="7">
        <v>8</v>
      </c>
      <c r="B78" s="8" t="s">
        <v>89</v>
      </c>
      <c r="C78" s="9"/>
      <c r="D78" s="9"/>
      <c r="E78" s="10">
        <v>5.2</v>
      </c>
    </row>
    <row r="79" s="1" customFormat="1" ht="27" customHeight="1" spans="1:5">
      <c r="A79" s="7"/>
      <c r="B79" s="8"/>
      <c r="C79" s="11" t="s">
        <v>90</v>
      </c>
      <c r="D79" s="11" t="s">
        <v>32</v>
      </c>
      <c r="E79" s="12">
        <v>5.2</v>
      </c>
    </row>
    <row r="80" s="1" customFormat="1" ht="27" customHeight="1" spans="1:5">
      <c r="A80" s="7">
        <v>9</v>
      </c>
      <c r="B80" s="8" t="s">
        <v>91</v>
      </c>
      <c r="C80" s="9"/>
      <c r="D80" s="9"/>
      <c r="E80" s="10">
        <v>3.1</v>
      </c>
    </row>
    <row r="81" s="1" customFormat="1" ht="27" customHeight="1" spans="1:5">
      <c r="A81" s="7"/>
      <c r="B81" s="8" t="s">
        <v>92</v>
      </c>
      <c r="C81" s="9"/>
      <c r="D81" s="9"/>
      <c r="E81" s="10">
        <v>3.1</v>
      </c>
    </row>
    <row r="82" s="1" customFormat="1" ht="27" customHeight="1" spans="1:5">
      <c r="A82" s="7"/>
      <c r="B82" s="8"/>
      <c r="C82" s="11" t="s">
        <v>93</v>
      </c>
      <c r="D82" s="11" t="s">
        <v>32</v>
      </c>
      <c r="E82" s="12">
        <v>3.1</v>
      </c>
    </row>
    <row r="83" s="1" customFormat="1" ht="27" customHeight="1" spans="1:5">
      <c r="A83" s="7">
        <v>10</v>
      </c>
      <c r="B83" s="8" t="s">
        <v>94</v>
      </c>
      <c r="C83" s="8"/>
      <c r="D83" s="9"/>
      <c r="E83" s="10">
        <v>28</v>
      </c>
    </row>
    <row r="84" s="1" customFormat="1" ht="27" customHeight="1" spans="1:5">
      <c r="A84" s="7"/>
      <c r="B84" s="8" t="s">
        <v>95</v>
      </c>
      <c r="C84" s="8"/>
      <c r="D84" s="9"/>
      <c r="E84" s="10">
        <v>28</v>
      </c>
    </row>
    <row r="85" s="1" customFormat="1" ht="27" customHeight="1" spans="1:5">
      <c r="A85" s="7"/>
      <c r="B85" s="8"/>
      <c r="C85" s="11" t="s">
        <v>96</v>
      </c>
      <c r="D85" s="11" t="s">
        <v>32</v>
      </c>
      <c r="E85" s="12">
        <v>28</v>
      </c>
    </row>
    <row r="86" s="1" customFormat="1" ht="27" customHeight="1" spans="1:5">
      <c r="A86" s="7">
        <v>11</v>
      </c>
      <c r="B86" s="8" t="s">
        <v>97</v>
      </c>
      <c r="C86" s="9"/>
      <c r="D86" s="9"/>
      <c r="E86" s="10">
        <v>21.8</v>
      </c>
    </row>
    <row r="87" s="1" customFormat="1" ht="27" customHeight="1" spans="1:5">
      <c r="A87" s="7"/>
      <c r="B87" s="8" t="s">
        <v>98</v>
      </c>
      <c r="C87" s="9"/>
      <c r="D87" s="9"/>
      <c r="E87" s="10">
        <v>21.8</v>
      </c>
    </row>
    <row r="88" s="1" customFormat="1" ht="27" customHeight="1" spans="1:5">
      <c r="A88" s="7"/>
      <c r="B88" s="8"/>
      <c r="C88" s="11" t="s">
        <v>99</v>
      </c>
      <c r="D88" s="11" t="s">
        <v>32</v>
      </c>
      <c r="E88" s="12">
        <v>21.8</v>
      </c>
    </row>
    <row r="89" s="1" customFormat="1" ht="27" customHeight="1" spans="1:5">
      <c r="A89" s="7" t="s">
        <v>100</v>
      </c>
      <c r="B89" s="8" t="s">
        <v>101</v>
      </c>
      <c r="C89" s="8"/>
      <c r="D89" s="9"/>
      <c r="E89" s="10">
        <f>E90+E93</f>
        <v>42.6</v>
      </c>
    </row>
    <row r="90" s="1" customFormat="1" ht="27" customHeight="1" spans="1:5">
      <c r="A90" s="7">
        <v>1</v>
      </c>
      <c r="B90" s="8" t="s">
        <v>102</v>
      </c>
      <c r="C90" s="8"/>
      <c r="D90" s="9"/>
      <c r="E90" s="10">
        <f>E91+E92</f>
        <v>35.1</v>
      </c>
    </row>
    <row r="91" s="1" customFormat="1" ht="27" customHeight="1" spans="1:5">
      <c r="A91" s="7"/>
      <c r="B91" s="8"/>
      <c r="C91" s="11" t="s">
        <v>103</v>
      </c>
      <c r="D91" s="11" t="s">
        <v>32</v>
      </c>
      <c r="E91" s="12">
        <v>33.8</v>
      </c>
    </row>
    <row r="92" s="1" customFormat="1" ht="27" customHeight="1" spans="1:5">
      <c r="A92" s="7"/>
      <c r="B92" s="8"/>
      <c r="C92" s="11" t="s">
        <v>104</v>
      </c>
      <c r="D92" s="11" t="s">
        <v>32</v>
      </c>
      <c r="E92" s="12">
        <v>1.3</v>
      </c>
    </row>
    <row r="93" s="1" customFormat="1" ht="27" customHeight="1" spans="1:5">
      <c r="A93" s="7">
        <v>2</v>
      </c>
      <c r="B93" s="8" t="s">
        <v>105</v>
      </c>
      <c r="C93" s="9"/>
      <c r="D93" s="9"/>
      <c r="E93" s="10">
        <v>7.5</v>
      </c>
    </row>
    <row r="94" s="1" customFormat="1" ht="27" customHeight="1" spans="1:5">
      <c r="A94" s="7"/>
      <c r="B94" s="8"/>
      <c r="C94" s="11" t="s">
        <v>106</v>
      </c>
      <c r="D94" s="11" t="s">
        <v>32</v>
      </c>
      <c r="E94" s="12">
        <v>7.5</v>
      </c>
    </row>
  </sheetData>
  <autoFilter ref="A1:E94">
    <extLst/>
  </autoFilter>
  <mergeCells count="3">
    <mergeCell ref="A1:B1"/>
    <mergeCell ref="A2:E2"/>
    <mergeCell ref="A3:E3"/>
  </mergeCells>
  <pageMargins left="0.700694444444445" right="0.700694444444445" top="0.751388888888889" bottom="0.751388888888889" header="0.297916666666667" footer="0.297916666666667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="115" zoomScaleNormal="115" workbookViewId="0">
      <selection activeCell="C100" sqref="C100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44" sqref="C44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克惠娜</cp:lastModifiedBy>
  <dcterms:created xsi:type="dcterms:W3CDTF">2022-07-28T17:08:00Z</dcterms:created>
  <dcterms:modified xsi:type="dcterms:W3CDTF">2024-11-28T08:32:21Z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ICV">
    <vt:lpwstr>20FF886926E64B3DB9E671C9EEF5EDB5</vt:lpwstr>
  </property>
</Properties>
</file>