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Sheet1!$A$4:$H$1498</definedName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<sst xmlns="http://schemas.openxmlformats.org/spreadsheetml/2006/main" count="2921" uniqueCount="1565">
  <si>
    <t>附件1</t>
  </si>
  <si>
    <t>中央和省级电影专资扶持受疫情影响影院分配明细表</t>
  </si>
  <si>
    <t>单位：万元</t>
  </si>
  <si>
    <t>序号</t>
  </si>
  <si>
    <t>单位</t>
  </si>
  <si>
    <t>项目名称</t>
  </si>
  <si>
    <t>下达/安排/收回金额</t>
  </si>
  <si>
    <t>功能科目</t>
  </si>
  <si>
    <t>政府预算经济分类科目</t>
  </si>
  <si>
    <t>部门预算经济分类科目</t>
  </si>
  <si>
    <t>备注</t>
  </si>
  <si>
    <t>合计</t>
  </si>
  <si>
    <t>（一）</t>
  </si>
  <si>
    <t>广州市</t>
  </si>
  <si>
    <t xml:space="preserve"> </t>
  </si>
  <si>
    <t>白云区</t>
  </si>
  <si>
    <t>广州万达国际电影城有限公司</t>
  </si>
  <si>
    <t>中央和省级电影专资扶持受疫情影响影院</t>
  </si>
  <si>
    <t>广州尚座影城有限公司</t>
  </si>
  <si>
    <t>广州佳和电影城有限公司</t>
  </si>
  <si>
    <t>广州市金逸国际电影城有限公司白云区太阳城分公司</t>
  </si>
  <si>
    <t>广州市橙天嘉禾精都影城有限公司</t>
  </si>
  <si>
    <t>广州新美亚国际影城有限公司</t>
  </si>
  <si>
    <t>百老汇（广州）影院有限公司</t>
  </si>
  <si>
    <t>广州市金逸国际电影城有限公司白云区百信分公司</t>
  </si>
  <si>
    <t>广州嘉莱文化传媒有限公司</t>
  </si>
  <si>
    <t>广州中影嘉骏影院管理有限公司</t>
  </si>
  <si>
    <t>广州佳宾影城有限公司</t>
  </si>
  <si>
    <t>广州市金逸国际电影城有限公司百信分公司</t>
  </si>
  <si>
    <t>广东大地影院建设有限公司广州人和分公司</t>
  </si>
  <si>
    <t>广州白云汇唐德影院有限公司</t>
  </si>
  <si>
    <t>广州市嘉景影城有限公司</t>
  </si>
  <si>
    <t>大地影院发展有限公司广州白云分公司</t>
  </si>
  <si>
    <t>广州佳巽影院管理有限公司</t>
  </si>
  <si>
    <t>广州市大之导文化传播有限公司</t>
  </si>
  <si>
    <t>横店影视股份有限公司庆丰电影城分公司</t>
  </si>
  <si>
    <t>广州星梦电影城有限公司白云尚城分公司</t>
  </si>
  <si>
    <t>广州佐岸风电影院有限责任公司</t>
  </si>
  <si>
    <t>广州哈益影院管理有限公司</t>
  </si>
  <si>
    <t>广州影通影视有限公司嘉禾分公司</t>
  </si>
  <si>
    <t>广州爱禧影城管理有限公司</t>
  </si>
  <si>
    <t>广州佳麦影城有限公司</t>
  </si>
  <si>
    <t>广州市哈艺贸易有限公司</t>
  </si>
  <si>
    <t>广州大扬君美影城管理有限公司</t>
  </si>
  <si>
    <t>广州峰华影业有限公司</t>
  </si>
  <si>
    <t>左岸风（南京）影视城管理咨询有限公司广州分公司</t>
  </si>
  <si>
    <t>广州市乐天文化传播有限公司</t>
  </si>
  <si>
    <t>广州市哈艺投资咨询有限公司</t>
  </si>
  <si>
    <t>广州市哈逸影视传媒有限公司</t>
  </si>
  <si>
    <t>深圳聚丰影城投资有限公司广州分公司</t>
  </si>
  <si>
    <t>广州白云区遇见影城有限公司</t>
  </si>
  <si>
    <t>广州淘艺传媒有限公司</t>
  </si>
  <si>
    <t>广州展映龙骏电影院有限公司</t>
  </si>
  <si>
    <t>广州影通影视有限公司钟落潭分公司</t>
  </si>
  <si>
    <t>广州左岸风影电影院有限公司</t>
  </si>
  <si>
    <t>广州美妙影城管理有限公司</t>
  </si>
  <si>
    <t>中影星耀丛云影城(广州)有限公司</t>
  </si>
  <si>
    <t>广州嘉辰影视文化传媒有限公司</t>
  </si>
  <si>
    <t>广东越界思哲影业有限公司白云黄石分公司</t>
  </si>
  <si>
    <t>广州市龙影文化传播有限公司</t>
  </si>
  <si>
    <t>广州市阳庆影视传媒有限责任公司</t>
  </si>
  <si>
    <t>广州市江高商业步行街物业经营管理有限公司</t>
  </si>
  <si>
    <t>广州市锦尚电影院有限公司</t>
  </si>
  <si>
    <t>广州市梦导于演文化传播有限公司</t>
  </si>
  <si>
    <t>中影新港（广州）影城管理有限公司</t>
  </si>
  <si>
    <t>广州市雅纳电影院有限公司</t>
  </si>
  <si>
    <t>从化区</t>
  </si>
  <si>
    <t>广州市影天文化传播有限公司</t>
  </si>
  <si>
    <t>广州冬逸电影院有限公司</t>
  </si>
  <si>
    <t>广州市百德文化传播有限责任公司</t>
  </si>
  <si>
    <t>番禺区</t>
  </si>
  <si>
    <t>广州万达国际电影城有限公司番禺分公司</t>
  </si>
  <si>
    <t>广州希界维影城有限公司</t>
  </si>
  <si>
    <t>广州市美逸电影院有限公司</t>
  </si>
  <si>
    <t>广州星梦电影城有限公司</t>
  </si>
  <si>
    <t>广州宝鑫文化传媒有限公司</t>
  </si>
  <si>
    <t>广州市光逸电影院有限公司</t>
  </si>
  <si>
    <t>广州韦邦影视文化传播有限公司</t>
  </si>
  <si>
    <t>广州金喜电影院有限公司</t>
  </si>
  <si>
    <t>广州泛洋电影城有限公司</t>
  </si>
  <si>
    <t>广州万达国际电影城有限公司亚运城分公司</t>
  </si>
  <si>
    <t>广州曜影文化传播有限公司</t>
  </si>
  <si>
    <t>广州市新期遇国际影城有限公司</t>
  </si>
  <si>
    <t>东莞市星之河电影投资管理有限公司番禺南村分公司</t>
  </si>
  <si>
    <t>广州佰纳影视文化发展有限公司大石分公司</t>
  </si>
  <si>
    <t>广州市菲仕电影放映有限公司</t>
  </si>
  <si>
    <t>广州市锦发电影城有限公司</t>
  </si>
  <si>
    <t>广州阿而瓦电影院有限公司</t>
  </si>
  <si>
    <t>广州泓基影城有限公司</t>
  </si>
  <si>
    <t>广州市哈蜜电影院管理有限公司</t>
  </si>
  <si>
    <t>大地影院管理有限公司广州番禺分公司</t>
  </si>
  <si>
    <t>广州烽卉电影院有限公司</t>
  </si>
  <si>
    <t>广州影通影视有限公司</t>
  </si>
  <si>
    <t>大地影院发展有限公司广州番禺分公司</t>
  </si>
  <si>
    <t>广州映像企业形象策划有限公司丽江影城分公司</t>
  </si>
  <si>
    <t>广州市创高影视传媒有限公司</t>
  </si>
  <si>
    <t>广东大地影院建设有限公司广州番禺分公司</t>
  </si>
  <si>
    <t>大地影院发展有限公司广州市番禺第二分公司</t>
  </si>
  <si>
    <t>广州市哈丽电影院管理有限公司</t>
  </si>
  <si>
    <t>广东科学中心</t>
  </si>
  <si>
    <t>广州市番禺市桥文化中心有限公司</t>
  </si>
  <si>
    <t>广州影通影视有限公司富山分公司</t>
  </si>
  <si>
    <t>广州华娱传媒有限公司</t>
  </si>
  <si>
    <t>广州海印国际商品展贸城有限公司</t>
  </si>
  <si>
    <t>广州嘉纳电影放映有限公司</t>
  </si>
  <si>
    <t>广州古时代文化传媒有限公司</t>
  </si>
  <si>
    <t>广州万达国际电影城有限公司番禺桥南分公司</t>
  </si>
  <si>
    <t>广州烽禾电影院有限公司</t>
  </si>
  <si>
    <t>广州烽颢电影院有限公司</t>
  </si>
  <si>
    <t>广东大地影院建设有限公司番禺市桥分公司</t>
  </si>
  <si>
    <t>广州市番禺区沙湾文化中心</t>
  </si>
  <si>
    <t>海珠区</t>
  </si>
  <si>
    <t>广州华影企业形象策划有限公司</t>
  </si>
  <si>
    <t>广州金逸影视传媒股份有限公司江南分公司</t>
  </si>
  <si>
    <t>广州市合润德金影院投资有限公司</t>
  </si>
  <si>
    <t>四川卢米埃影业有限公司广州分公司</t>
  </si>
  <si>
    <t>广州万达国际电影城有限公司海珠分公司</t>
  </si>
  <si>
    <t>广州市哈艺影院有限公司</t>
  </si>
  <si>
    <t>广东优嘉电影传媒有限公司赤岗分公司</t>
  </si>
  <si>
    <t>广州市金逸国际电影城有限公司海珠分公司</t>
  </si>
  <si>
    <t>广州东岸影业发展有限公司</t>
  </si>
  <si>
    <t>广州万达国际电影城有限公司万胜围分公司</t>
  </si>
  <si>
    <t>省广影业凯兴电影城（广州）有限公司</t>
  </si>
  <si>
    <t>广州希界维影城有限公司海珠区分公司</t>
  </si>
  <si>
    <t>映联影业（重庆）有限公司广州分公司</t>
  </si>
  <si>
    <t>广州上影联和电影城有限公司</t>
  </si>
  <si>
    <t>广州市金逸国际电影城有限公司阅江分公司</t>
  </si>
  <si>
    <t>广州市金逸国际电影城有限公司海珠区新都荟分公司</t>
  </si>
  <si>
    <t>广州市第二工人文化宫</t>
  </si>
  <si>
    <t>广州喜航影院管理有限公司</t>
  </si>
  <si>
    <t>广州市星期遇文化传播有限公司</t>
  </si>
  <si>
    <t>广州金逸影视传媒股份有限公司海珠区新港东路分公司</t>
  </si>
  <si>
    <t>广州中影南洋电影城有限公司</t>
  </si>
  <si>
    <t>广州喜遇文化传媒有限公司</t>
  </si>
  <si>
    <t>广州万达国际电影城有限公司海珠万达分公司</t>
  </si>
  <si>
    <t>广州市演出电影有限公司光明大戏院</t>
  </si>
  <si>
    <t>花都区</t>
  </si>
  <si>
    <t>广州万希影城有限公司</t>
  </si>
  <si>
    <t>广州佰纳影视文化发展有限公司</t>
  </si>
  <si>
    <t>横店影视股份有限公司广州花都分公司</t>
  </si>
  <si>
    <t>广州喜洋影城有限公司</t>
  </si>
  <si>
    <t>广州万达国际电影城有限公司花都分公司</t>
  </si>
  <si>
    <t>广州三点一影城有限公司</t>
  </si>
  <si>
    <t>霍尔果斯博纳影院管理有限公司花都分公司</t>
  </si>
  <si>
    <t>广州市光美金逸电影城有限公司</t>
  </si>
  <si>
    <t>广州星点电影院有限公司</t>
  </si>
  <si>
    <t>广州市国星影业有限公司</t>
  </si>
  <si>
    <t>广州市花都太子酒店有限公司</t>
  </si>
  <si>
    <t>广州市希恩影城有限公司</t>
  </si>
  <si>
    <t>黄埔区</t>
  </si>
  <si>
    <t>广州万达国际电影城有限公司萝岗分公司</t>
  </si>
  <si>
    <t>广州市金逸国际电影城有限公司黄埔惠润分公司</t>
  </si>
  <si>
    <t>广东大地影院建设有限公司黄埔分公司</t>
  </si>
  <si>
    <t>广东大地影院建设有限公司南岗分公司</t>
  </si>
  <si>
    <t>广州阿尔瓦电影院管理有限公司</t>
  </si>
  <si>
    <t>广州腾盛投资有限公司</t>
  </si>
  <si>
    <t>广州左安电影院有限公司</t>
  </si>
  <si>
    <t>广州万达国际电影城有限公司永和分公司</t>
  </si>
  <si>
    <t>广州金锋影视传媒有限公司</t>
  </si>
  <si>
    <t>广州烽艺电影院有限公司</t>
  </si>
  <si>
    <t>广州大扬君奥影城有限公司</t>
  </si>
  <si>
    <t>广州畅越电影城有限公司</t>
  </si>
  <si>
    <t>中影御佐（广州）影院管理有限公司</t>
  </si>
  <si>
    <t>荔湾区</t>
  </si>
  <si>
    <t>广州华影万晟影城有限公司</t>
  </si>
  <si>
    <t>广州娱艺影院管理有限公司黄沙分公司</t>
  </si>
  <si>
    <t>广州市畅禧影业有限公司</t>
  </si>
  <si>
    <t>广州畅海文化传播有限公司</t>
  </si>
  <si>
    <t>广州市金逸国际电影城有限公司荔湾花地店</t>
  </si>
  <si>
    <t>广州市金逸国际电影城有限公司荔湾区康王分公司</t>
  </si>
  <si>
    <t>广州市哈意电影传媒有限公司</t>
  </si>
  <si>
    <t>广州市金逸国际电影城有限公司荔湾区西村分公司</t>
  </si>
  <si>
    <t>广州市博派文化传播有限公司</t>
  </si>
  <si>
    <t>广州市演出电影有限公司平安大戏院</t>
  </si>
  <si>
    <t>广州市华影星美影城有限公司</t>
  </si>
  <si>
    <t>广州视尚国际影城有限公司</t>
  </si>
  <si>
    <t>广州市期遇西关电影城有限公司</t>
  </si>
  <si>
    <t>广州未来欢乐汇影院管理有限公司</t>
  </si>
  <si>
    <t>广州左岸电影院有限公司</t>
  </si>
  <si>
    <t>广州市华盛电影有限公司</t>
  </si>
  <si>
    <t>广州哲炬影城管理有限公司</t>
  </si>
  <si>
    <t>广州市演出电影有限公司香凝影剧院</t>
  </si>
  <si>
    <t>南沙区</t>
  </si>
  <si>
    <t>广州万达国际电影城有限公司南沙分公司</t>
  </si>
  <si>
    <t>广州思哲电影院有限公司</t>
  </si>
  <si>
    <t>横店影视股份有限公司南沙分公司</t>
  </si>
  <si>
    <t>广州市海丽影院有限公司</t>
  </si>
  <si>
    <t>广州思哲电影院有限公司鱼窝头分公司</t>
  </si>
  <si>
    <t>广州南沙区左岸风电影放映有限责任公司</t>
  </si>
  <si>
    <t>广州市华彩影城有限公司</t>
  </si>
  <si>
    <t>广东影匠影业投资有限公司南沙分公司</t>
  </si>
  <si>
    <t>广州市星逸影院有限公司</t>
  </si>
  <si>
    <t>天河区</t>
  </si>
  <si>
    <t>广东西维文化发展有限公司正佳飞扬影城</t>
  </si>
  <si>
    <t>广东西维文化发展有限公司飞扬影城</t>
  </si>
  <si>
    <t>广东珠江电影院线有限公司天娱广场电影城</t>
  </si>
  <si>
    <t>广州百丽宫猎德影院有限公司</t>
  </si>
  <si>
    <t>广州中影环银电影院管理有限公司</t>
  </si>
  <si>
    <t>广州万星娱乐股份有限公司</t>
  </si>
  <si>
    <t>广州娱艺影院管理有限公司</t>
  </si>
  <si>
    <t>广东西维文化发展有限公司高德飞扬影城</t>
  </si>
  <si>
    <t>广东辉影时代文化传媒有限公司</t>
  </si>
  <si>
    <t>广州范影城投资有限公司天河分公司</t>
  </si>
  <si>
    <t>广州百丽宫影院有限公司</t>
  </si>
  <si>
    <t>广州粤禾电影放映有限公司</t>
  </si>
  <si>
    <t>大地影院发展有限公司广州东圃分公司</t>
  </si>
  <si>
    <t>广州娱艺影院管理有限公司林和分公司</t>
  </si>
  <si>
    <t>广州市嘉州影视文化传媒有限公司</t>
  </si>
  <si>
    <t>广州大扬君汇电影院有限公司</t>
  </si>
  <si>
    <t>广州市泓宇电影有限公司</t>
  </si>
  <si>
    <t>广州万达国际电影城有限公司天河分公司</t>
  </si>
  <si>
    <t>广州希界维影城有限公司天河分公司</t>
  </si>
  <si>
    <t>广州市哈艺影视传媒有限公司</t>
  </si>
  <si>
    <t>广州横店电影有限公司</t>
  </si>
  <si>
    <t>广州市金逸国际电影城有限公司</t>
  </si>
  <si>
    <t>广州市哈艺骏景影院有限公司</t>
  </si>
  <si>
    <t>广州影一影院有限公司</t>
  </si>
  <si>
    <t>广州市飞影电影院有限公司</t>
  </si>
  <si>
    <t>广州市乐佳影院有限公司</t>
  </si>
  <si>
    <t>广州市星汇魅影文化传媒有限公司</t>
  </si>
  <si>
    <t>广州市六六文化传播有限公司</t>
  </si>
  <si>
    <t>广州百传文化传播有限公司</t>
  </si>
  <si>
    <t>大地影院发展有限公司广州市员村分公司</t>
  </si>
  <si>
    <t>广州市金鸿基影业有限公司</t>
  </si>
  <si>
    <t>广州市五山友嘉影业有限公司</t>
  </si>
  <si>
    <t>广州高置影业有限公司</t>
  </si>
  <si>
    <t>广州市艺达影业有限公司</t>
  </si>
  <si>
    <t>广州市喵影影城管理有限公司</t>
  </si>
  <si>
    <t>广州腾盛电影有限公司</t>
  </si>
  <si>
    <t>广州创影娱乐企业管理有限公司</t>
  </si>
  <si>
    <t>广州暨南大学资产经营有限公司</t>
  </si>
  <si>
    <t>越秀区</t>
  </si>
  <si>
    <t>广东西维文化发展有限公司捷登都会飞扬影城</t>
  </si>
  <si>
    <t>广州德纳影业有限公司</t>
  </si>
  <si>
    <t>广州华影青宫电影城有限公司</t>
  </si>
  <si>
    <t>广州市星汇电影有限公司</t>
  </si>
  <si>
    <t>广州保利国际影城有限公司</t>
  </si>
  <si>
    <t>广东宏瑞文化发展有限公司</t>
  </si>
  <si>
    <t>广东五月花电影城有限公司</t>
  </si>
  <si>
    <t>广州市星轨迹影业有限责任公司</t>
  </si>
  <si>
    <t>广州希界维影城有限公司越秀区分公司</t>
  </si>
  <si>
    <t>广州市工人文化宫</t>
  </si>
  <si>
    <t>广州市火山湖电影放映有限公司</t>
  </si>
  <si>
    <t>广州市演出电影有限公司永汉电影院</t>
  </si>
  <si>
    <t>广州海员俱乐部</t>
  </si>
  <si>
    <t>广州市凡力影业有限公司</t>
  </si>
  <si>
    <t>广州市演出电影有限公司广州电影院</t>
  </si>
  <si>
    <t>广州中山纪念堂</t>
  </si>
  <si>
    <t>广州市演出电影有限公司蓓蕾艺术剧团</t>
  </si>
  <si>
    <t>增城区</t>
  </si>
  <si>
    <t>广州耀莱腾龙影城管理有限公司</t>
  </si>
  <si>
    <t>广州万达国际电影城有限公司增城分公司</t>
  </si>
  <si>
    <t>广东大地影院建设有限公司增城东汇城分公司</t>
  </si>
  <si>
    <t>广州增城新塘万达电影城有限公司</t>
  </si>
  <si>
    <t>广州市大导之演电影有限公司</t>
  </si>
  <si>
    <t>广州百纳影业有限公司</t>
  </si>
  <si>
    <t>广州乐烽影视传媒有限公司</t>
  </si>
  <si>
    <t>广州佰纳影视文化发展有限公司新塘分公司</t>
  </si>
  <si>
    <t>广州市绿野文化传播有限公司</t>
  </si>
  <si>
    <t>广州市飞影电影院有限公司新塘分公司</t>
  </si>
  <si>
    <t>广州市和君影业有限公司</t>
  </si>
  <si>
    <t>广州龙红影院管理有限公司</t>
  </si>
  <si>
    <t>广州市嘻嘻范影城有限公司</t>
  </si>
  <si>
    <t>广州金逸影视传媒股份有限公司增城区新新六路店</t>
  </si>
  <si>
    <t>广州影通影视有限公司增城永宁分公司</t>
  </si>
  <si>
    <t>广州市彩影电影院有限公司</t>
  </si>
  <si>
    <t>广州市天逸文化传媒有限公司</t>
  </si>
  <si>
    <t>广州鼎亿电影文化传媒有限公司</t>
  </si>
  <si>
    <t>佰纳（广州）电影院有限公司</t>
  </si>
  <si>
    <t>大地影院发展有限公司增城分公司</t>
  </si>
  <si>
    <t>广州星荟影业传媒有限公司</t>
  </si>
  <si>
    <t>（二）</t>
  </si>
  <si>
    <t>深圳市</t>
  </si>
  <si>
    <t>宝安区</t>
  </si>
  <si>
    <t>广州希界维影城有限公司深圳分公司</t>
  </si>
  <si>
    <t>深圳万达电影城有限公司</t>
  </si>
  <si>
    <t>深圳市中影星美影院管理有限公司</t>
  </si>
  <si>
    <t>深圳市百川电影投资有限公司沙井分公司</t>
  </si>
  <si>
    <t>广州市橙天嘉禾精都影城有限公司深圳第二分公司</t>
  </si>
  <si>
    <t>深圳市中影飞尚百誉影城管理有限公司</t>
  </si>
  <si>
    <t>广东大地影院建设有限公司深圳泰丰分公司</t>
  </si>
  <si>
    <t>深圳同泰太平洋影业有限公司</t>
  </si>
  <si>
    <t>深圳松岗百线影院管理有限公司</t>
  </si>
  <si>
    <t>深圳益田天地影院有限公司</t>
  </si>
  <si>
    <t>深圳市金影国际影城有限公司</t>
  </si>
  <si>
    <t>深圳星宇城文化娱乐投资管理有限公司</t>
  </si>
  <si>
    <t>深圳市宝立方影业投资管理有限公司宝立方店</t>
  </si>
  <si>
    <t>深圳市国线影业有限公司</t>
  </si>
  <si>
    <t>深圳明星影城投资有限公司</t>
  </si>
  <si>
    <t>深圳市今典影城管理有限公司第二分公司</t>
  </si>
  <si>
    <t>深圳大扬影城管理有限公司</t>
  </si>
  <si>
    <t>深圳金逸电影城有限公司宝安区碧海分公司</t>
  </si>
  <si>
    <t>深圳市中影星晨电影有限公司</t>
  </si>
  <si>
    <t>大地影院发展有限公司石岩分公司</t>
  </si>
  <si>
    <t>深圳市传奇后瑞电影院有限公司</t>
  </si>
  <si>
    <t>深圳市大导之演文化传播有限公司</t>
  </si>
  <si>
    <t>湖北新华银兴影视文化发展有限公司深圳分公司</t>
  </si>
  <si>
    <t>深圳华夏星光影业有限公司宝安分公司</t>
  </si>
  <si>
    <t>东莞市星河电影投资管理有限公司松岗分公司</t>
  </si>
  <si>
    <t>深圳市东影南国唐美国际影城有限公司</t>
  </si>
  <si>
    <t>深圳市环幕影城有限公司</t>
  </si>
  <si>
    <t>深圳盛幕文化传播有限公司</t>
  </si>
  <si>
    <t>深圳市盛民文化传播有限公司</t>
  </si>
  <si>
    <t>深圳星趴影业有限公司万科分店</t>
  </si>
  <si>
    <t>深圳市嘉乐影业投资有限公司</t>
  </si>
  <si>
    <t>深圳市云幕影院管理有限公司</t>
  </si>
  <si>
    <t>宝影（深圳）影业有限公司</t>
  </si>
  <si>
    <t>深圳市和天下文化传媒有限公司</t>
  </si>
  <si>
    <t>深圳市东影南国国际影城有限公司</t>
  </si>
  <si>
    <t>深圳市优珑影业投资管理有限公司宝安店</t>
  </si>
  <si>
    <t>深圳尚影影业投资管理有限公司西乡分公司</t>
  </si>
  <si>
    <t>深圳市星晨影视有限公司</t>
  </si>
  <si>
    <t>深圳市百汇影城有限公司</t>
  </si>
  <si>
    <t>深圳市深影传媒有限公司</t>
  </si>
  <si>
    <t>深圳市优珑影业投资管理有限公司乐尚店</t>
  </si>
  <si>
    <t>深圳金逸电影城有限公司宝安时尚百纳分公司</t>
  </si>
  <si>
    <t>深圳市百佳华影院投资有限公司松岗影城</t>
  </si>
  <si>
    <t>深圳市明星影城有限公司</t>
  </si>
  <si>
    <t>深圳中影百盛文化传播有限公司</t>
  </si>
  <si>
    <t>深圳锵锵文化传媒有限公司</t>
  </si>
  <si>
    <t>深圳市星悦时代影院有限公司</t>
  </si>
  <si>
    <t>深圳市合纵传媒有限公司</t>
  </si>
  <si>
    <t>深圳金逸电影城有限公司沙井分公司</t>
  </si>
  <si>
    <t>深圳市东海影院管理有限公司</t>
  </si>
  <si>
    <t>深圳市乐影影院管理有限公司</t>
  </si>
  <si>
    <t>深圳市盛视影业投资管理有限公司</t>
  </si>
  <si>
    <t>深圳市万厅国际影城管理有限公司石岩分店</t>
  </si>
  <si>
    <t>深圳市雅图永丽影城管理有限公司深圳福永雅图影院</t>
  </si>
  <si>
    <t>深圳市中广德金影院投资有限公司</t>
  </si>
  <si>
    <t>深圳市非凡数字影城有限公司</t>
  </si>
  <si>
    <t>深圳市德金文化传播有限公司德金影城</t>
  </si>
  <si>
    <t>深圳市集鸿发后亭电影有限公司</t>
  </si>
  <si>
    <t>深圳艾美优品文化传媒有限公司</t>
  </si>
  <si>
    <t>深圳市德金文化传播有限公司福永德金影城</t>
  </si>
  <si>
    <t>深圳华夏星光影业有限公司新桥分公司</t>
  </si>
  <si>
    <t>深圳碧海万都国际电影城有限公司</t>
  </si>
  <si>
    <t>中影华广影院管理(深圳)有限公司</t>
  </si>
  <si>
    <t>广东大地影院建设有限公司沙井分公司</t>
  </si>
  <si>
    <t>深圳鹤洲影城有限公司</t>
  </si>
  <si>
    <t>深圳市宝悦影业投资有限公司</t>
  </si>
  <si>
    <t>大鹏新区</t>
  </si>
  <si>
    <t>中影开元（深圳）传媒科技发展有限公司</t>
  </si>
  <si>
    <t>深圳中影万州文化传播有限公司</t>
  </si>
  <si>
    <t>福田区</t>
  </si>
  <si>
    <t>四川卢米埃影业有限公司深圳分公司</t>
  </si>
  <si>
    <t>广州市橙天嘉禾精都影城有限公司深圳第三分公司</t>
  </si>
  <si>
    <t>深圳博纳时代影院投资管理有限公司</t>
  </si>
  <si>
    <t>深圳博纳时代影院投资管理有限公司皇庭广场分公司</t>
  </si>
  <si>
    <t>英皇娱艺影院（广东）有限公司深圳福田分公司</t>
  </si>
  <si>
    <t>深圳市保利国际影城有限公司</t>
  </si>
  <si>
    <t>深圳百老汇影院有限公司</t>
  </si>
  <si>
    <t>深圳市中影环银电影院有限公司</t>
  </si>
  <si>
    <t>深圳金逸电影城有限公司</t>
  </si>
  <si>
    <t>深圳市中影百汇国际影城有限公司</t>
  </si>
  <si>
    <t>深圳市名翔影院管理有限公司</t>
  </si>
  <si>
    <t>深圳纵横南方国际影城有限公司</t>
  </si>
  <si>
    <t>英皇电影城（北京）有限公司深圳分公司</t>
  </si>
  <si>
    <t>深圳市深影投资有限公司</t>
  </si>
  <si>
    <t>深圳盛唐时代影院投资有限公司</t>
  </si>
  <si>
    <t>深圳市中影万国电影管理有限公司</t>
  </si>
  <si>
    <t>深圳市中影大众影城有限公司</t>
  </si>
  <si>
    <t>深圳市哈艺影院有限公司</t>
  </si>
  <si>
    <t>深圳市万众纪元影院管理有限公司</t>
  </si>
  <si>
    <t>东莞市星美影院投资有限公司深圳福田分公司</t>
  </si>
  <si>
    <t>深圳市福林万都国际电影城有限公司</t>
  </si>
  <si>
    <t>深圳东太平洋影业投资有限公司</t>
  </si>
  <si>
    <t>深圳市江湖影院管理有限公司</t>
  </si>
  <si>
    <t>深圳市文化企业发展有限公司嘉之华中心影城</t>
  </si>
  <si>
    <t>深圳正佳文化传播有限公司正佳影城华强北店</t>
  </si>
  <si>
    <t>深圳市优珑影业投资管理有限公司彩田店</t>
  </si>
  <si>
    <t>广州希界维影城有限公司深圳福田分公司</t>
  </si>
  <si>
    <t>深圳市世纪星晖影城有限公司</t>
  </si>
  <si>
    <t>深圳市雅图数字影院有限公司梅林分店</t>
  </si>
  <si>
    <t>深圳市风云文化传播中心</t>
  </si>
  <si>
    <t>光明区</t>
  </si>
  <si>
    <t>深圳市集鸿发田寮电影有限公司</t>
  </si>
  <si>
    <t>深圳市曜影文化传媒有限公司</t>
  </si>
  <si>
    <t>深圳市永恒影视文化传媒有限公司</t>
  </si>
  <si>
    <t>深圳市星越电影投资有限公司</t>
  </si>
  <si>
    <t>深圳正佳文化传播有限公司光明正佳影院</t>
  </si>
  <si>
    <t>深圳市宝影影院管理有限公司</t>
  </si>
  <si>
    <t>深圳市时代胜纳实业有限公司</t>
  </si>
  <si>
    <t>深圳金逸电影城有限公司松白路分公司</t>
  </si>
  <si>
    <t>深圳市中影百誉上域影城有限公司</t>
  </si>
  <si>
    <t>深圳市万厅国际影城管理有限公司</t>
  </si>
  <si>
    <t>深圳市百誉影城管理有限公司公明分公司</t>
  </si>
  <si>
    <t>深圳市贝高文化传媒有限公司</t>
  </si>
  <si>
    <t>深圳市影派文化投资有限公司</t>
  </si>
  <si>
    <t>深圳金逸电影城有限公司光明分公司</t>
  </si>
  <si>
    <t>龙岗区</t>
  </si>
  <si>
    <t>万影影业（深圳）有限公司布吉分公司</t>
  </si>
  <si>
    <t>深圳市万众麟恒影院管理有限公司</t>
  </si>
  <si>
    <t>深圳博纳悦影影院管理有限公司</t>
  </si>
  <si>
    <t>深圳博纳时代影院投资管理有限公司龙岗分公司</t>
  </si>
  <si>
    <t>东莞市星美影院投资有限公司深圳龙岗分公司</t>
  </si>
  <si>
    <t>深圳市万城影业有限公司</t>
  </si>
  <si>
    <t>深圳市百川电影投资有限公司布吉分公司</t>
  </si>
  <si>
    <t>深圳纵横天安云谷国际影城有限公司</t>
  </si>
  <si>
    <t>深圳市中影星美电影城有限公司</t>
  </si>
  <si>
    <t>深圳市雅宝星河寰宇影院管理有限责任公司</t>
  </si>
  <si>
    <t>深圳市华夏君盛影业有限公司华夏君盛影城平湖店</t>
  </si>
  <si>
    <t>深圳市南国艺恒影院投资管理有限公司</t>
  </si>
  <si>
    <t>深圳龙一佳兆业影城有限公司</t>
  </si>
  <si>
    <t>深圳中影鑫晟电影城有限公司</t>
  </si>
  <si>
    <t>深圳市嘉年华影城有限公司</t>
  </si>
  <si>
    <t>深圳市中影巨星影业投资有限公司</t>
  </si>
  <si>
    <t>深圳市华夏君盛影业有限公司华夏君盛影城坪地店</t>
  </si>
  <si>
    <t>深圳市聚星国际影城投资发展有限公司</t>
  </si>
  <si>
    <t>中影星都影城（深圳）有限公司</t>
  </si>
  <si>
    <t>深圳时代金球影城有限公司</t>
  </si>
  <si>
    <t>深圳市博亚时光文化传播有限公司</t>
  </si>
  <si>
    <t>柳州博纳影院管理有限公司布吉分公司</t>
  </si>
  <si>
    <t>广东一帆影视文化有限公司一帆影城</t>
  </si>
  <si>
    <t>深圳市南豆影院投资有限公司</t>
  </si>
  <si>
    <t>深圳市嘉泓影城有限公司</t>
  </si>
  <si>
    <t>深圳宝能影业有限公司</t>
  </si>
  <si>
    <t>南宁橙天嘉禾盛天地影城有限公司深圳第一分公司</t>
  </si>
  <si>
    <t>深圳市菲仕电影放映有限公司</t>
  </si>
  <si>
    <t>深圳市中影百汇影业投资有限公司百汇影城</t>
  </si>
  <si>
    <t>深圳百视影业管理有限公司</t>
  </si>
  <si>
    <t>深圳市吉祥星河寰宇影院管理有限责任公司</t>
  </si>
  <si>
    <t>深圳中易禾传媒科技有限公司</t>
  </si>
  <si>
    <t>深圳华夏星光影业有限公司龙岗分公司</t>
  </si>
  <si>
    <t>深圳市中影泰得盛世影城有限公司</t>
  </si>
  <si>
    <t>深圳华夏龙盛影业有限公司</t>
  </si>
  <si>
    <t>万成国际影院管理（深圳）有限公司</t>
  </si>
  <si>
    <t>深圳市龙岗区金域世纪电影城</t>
  </si>
  <si>
    <t>深圳西太平洋影业投资有限公司太平洋电影城新城汇店</t>
  </si>
  <si>
    <t>深圳市深影橙天达梦影城有限公司</t>
  </si>
  <si>
    <t>深圳市百汇银河影城管理有限公司</t>
  </si>
  <si>
    <t>深圳市天誉影城有限公司</t>
  </si>
  <si>
    <t>深圳市中影百纳文化传媒有限公司</t>
  </si>
  <si>
    <t>深圳乾盛达影业管理有限公司</t>
  </si>
  <si>
    <t>深圳中视泰和布吉影城有限公司</t>
  </si>
  <si>
    <t>深圳市星影烨文化传播有限公司</t>
  </si>
  <si>
    <t>深圳华夏天泓影业投资有限公司布吉分公司</t>
  </si>
  <si>
    <t>深圳市优珑昌宏影城有限公司</t>
  </si>
  <si>
    <t>深圳市逸达影业有限公司</t>
  </si>
  <si>
    <t>深圳市君胜院线投资有限公司君胜国际影城同乐店</t>
  </si>
  <si>
    <t>深圳上影国际影院有限公司龙岗中心城分店</t>
  </si>
  <si>
    <t>深圳市君胜院线投资有限公司君胜国际影城大康店</t>
  </si>
  <si>
    <t>深圳市优优影视有限公司</t>
  </si>
  <si>
    <t>深圳市两把刷子文化发展有限公司</t>
  </si>
  <si>
    <t>深圳市宝钻影业文化传播有限公司</t>
  </si>
  <si>
    <t>荣策（深圳）文化传媒有限公司</t>
  </si>
  <si>
    <t>深圳市百誉影城管理有限公司</t>
  </si>
  <si>
    <t>深圳市超凡文化投资有限公司</t>
  </si>
  <si>
    <t>万影影业（深圳）有限公司龙岗天安数码城分公司</t>
  </si>
  <si>
    <t>龙华区</t>
  </si>
  <si>
    <t>深圳市新思凯壹方天地影院管理有限公司</t>
  </si>
  <si>
    <t>深圳中影晴瑞电影城有限公司</t>
  </si>
  <si>
    <t>广州市橙天嘉禾精都影城有限公司深圳第一分公司</t>
  </si>
  <si>
    <t>东莞博纳东升影院投资有限公司深圳龙华分公司</t>
  </si>
  <si>
    <t>深圳华夏天泓影业投资有限公司龙华分公司</t>
  </si>
  <si>
    <t>深圳盛世星光影业投资有限公司</t>
  </si>
  <si>
    <t>深圳市百川电影投资有限公司龙华分公司</t>
  </si>
  <si>
    <t>深圳市盛泰影城有限公司</t>
  </si>
  <si>
    <t>深圳市嘉熙业影院管理有限公司</t>
  </si>
  <si>
    <t>深圳市橙天电影有限公司</t>
  </si>
  <si>
    <t>深圳横店电影有限公司</t>
  </si>
  <si>
    <t>深圳市保利国际影城有限公司龙华分公司</t>
  </si>
  <si>
    <t>广东大地影院建设有限公司深圳观澜分公司</t>
  </si>
  <si>
    <t>深圳市德金联胜影院投资有限公司</t>
  </si>
  <si>
    <t>广东大地影院建设有限公司深圳龙华分公司</t>
  </si>
  <si>
    <t>深圳市星越影院发展管理有限公司</t>
  </si>
  <si>
    <t>深圳中影星河电影有限公司</t>
  </si>
  <si>
    <t>深圳市天润影城有限公司</t>
  </si>
  <si>
    <t>深圳市新新影城有限公司</t>
  </si>
  <si>
    <t>深圳市希恩影城投资管理有限公司</t>
  </si>
  <si>
    <t>深圳市梦纳万都影业管理有限公司</t>
  </si>
  <si>
    <t>深圳时空国际影城有限公司</t>
  </si>
  <si>
    <t>深圳市友嘉影业有限公司</t>
  </si>
  <si>
    <t>深圳金逸电影城有限公司观澜分公司</t>
  </si>
  <si>
    <t>深圳市博亚时光文化传播有限公司民治分公司</t>
  </si>
  <si>
    <t>深圳市信达创业投资有限公司</t>
  </si>
  <si>
    <t>深圳市宝悦影业投资有限公司龙华分公司</t>
  </si>
  <si>
    <t>深圳市雅图数字影院有限公司龙华店</t>
  </si>
  <si>
    <t>深圳金逸电影城有限公司龙华东环分公司</t>
  </si>
  <si>
    <t>深圳市熙腾影业有限责任公司龙华分公司</t>
  </si>
  <si>
    <t>武汉华夏天达电影投资发展有限公司深圳分公司</t>
  </si>
  <si>
    <t>深圳深影民乐影业有限公司</t>
  </si>
  <si>
    <t>深圳市熙腾影业有限责任公司</t>
  </si>
  <si>
    <t>深圳金逸电影城有限公司民治分公司</t>
  </si>
  <si>
    <t>深圳市百誉影城管理有限公司大浪分公司</t>
  </si>
  <si>
    <t>成都戛纳星美影城管理有限公司深圳观澜分公司</t>
  </si>
  <si>
    <t>深圳市新耀客文化传媒有限公司</t>
  </si>
  <si>
    <t>深圳智连国际影城有限公司</t>
  </si>
  <si>
    <t>深圳市新安汇影视文化有限公司</t>
  </si>
  <si>
    <t>深圳佰纳影业有限公司</t>
  </si>
  <si>
    <t>罗湖区</t>
  </si>
  <si>
    <t>万影影业（深圳）有限公司罗湖万象城分公司</t>
  </si>
  <si>
    <t>深圳娱艺影院有限公司</t>
  </si>
  <si>
    <t>深圳南国影联股份有限公司南国影视娱乐中心</t>
  </si>
  <si>
    <t>深圳红石影城有限公司</t>
  </si>
  <si>
    <t>深圳比利影业有限公司</t>
  </si>
  <si>
    <t>深圳市深圳戏院有限公司</t>
  </si>
  <si>
    <t>深圳市电影发行放映有限公司深影凤凰国际影城</t>
  </si>
  <si>
    <t>深圳市优珑影业投资管理有限公司莲塘店</t>
  </si>
  <si>
    <t>深圳市万友影院管理有限公司</t>
  </si>
  <si>
    <t>深圳嘉乐国际影城有限公司</t>
  </si>
  <si>
    <t>深圳市新南漍电影城有限公司</t>
  </si>
  <si>
    <t>深圳市利联太阳百货有限公司太阳数码影院</t>
  </si>
  <si>
    <t>深圳市传奇东岭电影院有限公司</t>
  </si>
  <si>
    <t>深圳市中影泰得东门影城有限公司</t>
  </si>
  <si>
    <t>深圳市优珑影业投资管理有限公司布心店</t>
  </si>
  <si>
    <t>深圳市中影百誉影城管理有限公司</t>
  </si>
  <si>
    <t>深圳市中影百誉钻石影城有限公司</t>
  </si>
  <si>
    <t>深圳市百誉草埔影城有限公司</t>
  </si>
  <si>
    <t>深圳邦世纪文化传播有限公司核客影城</t>
  </si>
  <si>
    <t>深圳市上座影院有限公司</t>
  </si>
  <si>
    <t>南山区</t>
  </si>
  <si>
    <t>深圳百丽宫影院有限公司</t>
  </si>
  <si>
    <t>保利影业投资有限公司深圳保利影城</t>
  </si>
  <si>
    <t>深圳市中影新南国影城管理有限公司</t>
  </si>
  <si>
    <t>深圳市中影益田影城有限公司</t>
  </si>
  <si>
    <t>深圳市海岸影城有限公司</t>
  </si>
  <si>
    <t>中影嘉华悦方影城（深圳）有限公司</t>
  </si>
  <si>
    <t>深圳西太平洋影业投资有限公司</t>
  </si>
  <si>
    <t>深圳市百川电影投资有限公司</t>
  </si>
  <si>
    <t>深圳华谊兄弟影院管理有限公司</t>
  </si>
  <si>
    <t>深圳华谊兄弟影院管理有限公司方大城分公司</t>
  </si>
  <si>
    <t>深圳市荟星影城有限公司</t>
  </si>
  <si>
    <t>深圳百丽宫南福影院有限公司</t>
  </si>
  <si>
    <t>万影影业（深圳）有限公司深圳湾分公司</t>
  </si>
  <si>
    <t>深圳华夏星光影业有限公司</t>
  </si>
  <si>
    <t>深圳市半岛影业有限公司</t>
  </si>
  <si>
    <t>深圳市中影泰得影城有限公司</t>
  </si>
  <si>
    <t>四川卢米埃影业有限公司深圳第二分公司</t>
  </si>
  <si>
    <t>深圳东太平洋影业投资有限公司太平洋电影城京基百纳店</t>
  </si>
  <si>
    <t>深圳市优珑宝能影城管理有限公司</t>
  </si>
  <si>
    <t>深圳星海太平洋影业投资有限公司</t>
  </si>
  <si>
    <t>深圳市百汇国际影城有限公司</t>
  </si>
  <si>
    <t>深圳市华影信和影院管理有限公司</t>
  </si>
  <si>
    <t>深圳科苑影院投资有限公司</t>
  </si>
  <si>
    <t>深圳市华夏君盛影业有限公司华夏君盛影城南山店</t>
  </si>
  <si>
    <t>深圳市优珑影业投资管理有限公司龙珠店</t>
  </si>
  <si>
    <t>深圳泛海影城有限公司</t>
  </si>
  <si>
    <t>深圳纵横后海国际影城有限公司</t>
  </si>
  <si>
    <t>深圳市万美影业有限公司</t>
  </si>
  <si>
    <t>深圳市雅图永丽影城管理有限公司西丽店</t>
  </si>
  <si>
    <t>深圳市优珑影业投资管理有限公司前海店</t>
  </si>
  <si>
    <t>深圳市丰年电影投资有限公司</t>
  </si>
  <si>
    <t>深圳市中影红树林国际影城有限公司</t>
  </si>
  <si>
    <t>深圳市德金合润影院投资有限公司</t>
  </si>
  <si>
    <t>深圳市塘朗城电影院有限公司</t>
  </si>
  <si>
    <t>深圳市南山区蛇口街道办事处文化体育站蛇口影剧院</t>
  </si>
  <si>
    <t>深圳星趴影业有限公司海上世界分店</t>
  </si>
  <si>
    <t>深圳华夏艺术中心有限公司</t>
  </si>
  <si>
    <t>深圳纵横西丽国际影城有限公司</t>
  </si>
  <si>
    <t>深圳纵横时光道国际影城有限公司</t>
  </si>
  <si>
    <t>深圳招商文化艺术发展有限公司蛇口风华大剧院</t>
  </si>
  <si>
    <t>坪山区</t>
  </si>
  <si>
    <t>深圳市晴瑞电影城有限公司</t>
  </si>
  <si>
    <t>深圳市星际银河文化传播有限公司星际银河坑梓电影院</t>
  </si>
  <si>
    <t>深圳市万明影城投资有限公司</t>
  </si>
  <si>
    <t>深圳市君汇影院有限公司</t>
  </si>
  <si>
    <t>深圳中艺电影管理有限公司</t>
  </si>
  <si>
    <t>深圳市优珑影业投资管理有限公司坪山店</t>
  </si>
  <si>
    <t>深圳市中影国线影业有限公司</t>
  </si>
  <si>
    <t>湖北雅图银兴影院投资有限公司深圳坪山分公司</t>
  </si>
  <si>
    <t>深圳市星际银河文化传播有限公司</t>
  </si>
  <si>
    <t>深汕合作区</t>
  </si>
  <si>
    <t>万影影业（深圳）有限公司深汕特别合作区分公司</t>
  </si>
  <si>
    <t>盐田区</t>
  </si>
  <si>
    <t>深圳华夏天泓影业投资有限公司</t>
  </si>
  <si>
    <t>北京冷杉梦奇文化传媒有限公司深圳分公司</t>
  </si>
  <si>
    <t>深圳市广富百货有限公司时代凤凰国际影城</t>
  </si>
  <si>
    <t>（三）</t>
  </si>
  <si>
    <t>珠海市</t>
  </si>
  <si>
    <t>斗门区</t>
  </si>
  <si>
    <t>珠海市斗门区中影南方银河电影有限公司</t>
  </si>
  <si>
    <t>珠海市佰纳影业有限公司</t>
  </si>
  <si>
    <t>珠海诚丰文旅科技有限公司斗门分公司</t>
  </si>
  <si>
    <t>珠海星帝文化传播有限公司</t>
  </si>
  <si>
    <t>珠海市斗门区领汇文化传媒有限公司</t>
  </si>
  <si>
    <t>珠海诚晟文化传播有限公司</t>
  </si>
  <si>
    <t>珠海市斗门区七彩影业有限公司</t>
  </si>
  <si>
    <t>高栏港经济区</t>
  </si>
  <si>
    <t>珠海世超商贸有限公司</t>
  </si>
  <si>
    <t>珠海市阿米高影城有限公司</t>
  </si>
  <si>
    <t>金湾区</t>
  </si>
  <si>
    <t>珠海洛富特影城有限公司</t>
  </si>
  <si>
    <t>珠海市朵森文化传播有限公司</t>
  </si>
  <si>
    <t>珠海新起点文化艺术培训有限公司</t>
  </si>
  <si>
    <t>珠海傲视文化发展有限公司</t>
  </si>
  <si>
    <t>香洲区</t>
  </si>
  <si>
    <t>珠海中影华发商都巨幕影院有限公司</t>
  </si>
  <si>
    <t>英皇娱艺影院（广东）有限公司珠海拱北分公司</t>
  </si>
  <si>
    <t>江苏幸福蓝海影院发展有限责任公司珠海分公司</t>
  </si>
  <si>
    <t>珠海市星河电影科技有限公司</t>
  </si>
  <si>
    <t>珠海中影城建电影城有限公司</t>
  </si>
  <si>
    <t>珠海诚丰文化传播有限公司</t>
  </si>
  <si>
    <t>珠海金谷电影城有限公司</t>
  </si>
  <si>
    <t>珠海中影凯华电影放映有限公司</t>
  </si>
  <si>
    <t>珠海市菲仕电影放映有限公司夏湾分公司</t>
  </si>
  <si>
    <t>珠海环球时代影城有限公司</t>
  </si>
  <si>
    <t>珠海市菲仕电影放映有限公司</t>
  </si>
  <si>
    <t>珠海市云幕影院管理有限公司</t>
  </si>
  <si>
    <t>珠海市星汇影城有限公司</t>
  </si>
  <si>
    <t>珠海火星湖文化发展有限公司</t>
  </si>
  <si>
    <t>珠海今典影院有限公司</t>
  </si>
  <si>
    <t>珠海市国艺影院经营管理有限公司</t>
  </si>
  <si>
    <t>珠海诚丰文化传播有限公司香洲分公司</t>
  </si>
  <si>
    <t>珠海市诚汇策划有限公司</t>
  </si>
  <si>
    <t>珠海幕时光电影城有限公司</t>
  </si>
  <si>
    <t>高新区</t>
  </si>
  <si>
    <t>珠海海岸影院管理有限公司</t>
  </si>
  <si>
    <t>珠海星梦影院有限公司</t>
  </si>
  <si>
    <t>珠海红星文化发展有限公司</t>
  </si>
  <si>
    <t>珠海市菲仕电影放映有限公司珠海市高新区分公司</t>
  </si>
  <si>
    <t>万山区</t>
  </si>
  <si>
    <t>珠海市担杆佳蓬旅游有限公司</t>
  </si>
  <si>
    <t>横琴新区</t>
  </si>
  <si>
    <t>珠海中影影院管理有限公司</t>
  </si>
  <si>
    <t>（四）</t>
  </si>
  <si>
    <t>汕头市</t>
  </si>
  <si>
    <t>潮南区</t>
  </si>
  <si>
    <t>汕头市聚丰影院有限公司</t>
  </si>
  <si>
    <t>汕头市大光明嘉盛影院有限公司</t>
  </si>
  <si>
    <t>汕头市金佳诚酒店有限公司麦田电影院</t>
  </si>
  <si>
    <t>汕头市潮南区影嘉电影院</t>
  </si>
  <si>
    <t>汕头市潮南区星辉影院</t>
  </si>
  <si>
    <t>潮阳区</t>
  </si>
  <si>
    <t>汕头市万达电影城有限公司</t>
  </si>
  <si>
    <t>汕头市潮阳区华映文化传播有限公司</t>
  </si>
  <si>
    <t>汕头市大光明丽盛影院有限公司</t>
  </si>
  <si>
    <t>汕头市潮阳区金丰铁影影城有限公司</t>
  </si>
  <si>
    <t>汕头市潮阳区中影万尚影城有限公司</t>
  </si>
  <si>
    <t>汕头市沛沛文化传媒有限公司</t>
  </si>
  <si>
    <t>汕头市影地文化有限公司</t>
  </si>
  <si>
    <t>澄海区</t>
  </si>
  <si>
    <t>汕头市启航影城有限公司莲下分公司</t>
  </si>
  <si>
    <t>汕头市星辰影城有限公司</t>
  </si>
  <si>
    <t>汕头市澄海区澄城影剧院</t>
  </si>
  <si>
    <t>濠江区</t>
  </si>
  <si>
    <t>广东省恒大嘉凯影城管理有限公司汕头御景湾分公司</t>
  </si>
  <si>
    <t>汕头市濠江区中环数字影院有限公司</t>
  </si>
  <si>
    <t>金平区</t>
  </si>
  <si>
    <t>汕头市百视影业投资有限公司</t>
  </si>
  <si>
    <t>汕头市万达电影城有限公司金平万达广场店</t>
  </si>
  <si>
    <t>汕头市辉皇影城有限公司</t>
  </si>
  <si>
    <t>汕头艺都大剧院</t>
  </si>
  <si>
    <t>汕头市扬帆影城有限公司</t>
  </si>
  <si>
    <t>汕头市鮀岛影剧院</t>
  </si>
  <si>
    <t>龙湖区</t>
  </si>
  <si>
    <t>汕头市合定胜影城有限公司</t>
  </si>
  <si>
    <t>横店影视股份有限公司汕头分公司</t>
  </si>
  <si>
    <t>汕头市星际影院投资有限公司</t>
  </si>
  <si>
    <t>江门希界维影城有限公司汕头分公司</t>
  </si>
  <si>
    <t>汕头市金晖铁影影城有限公司</t>
  </si>
  <si>
    <t>汕头市佳乐文化传播有限公司</t>
  </si>
  <si>
    <t>深圳铁树影业股份有限公司汕头分公司</t>
  </si>
  <si>
    <t>博影（汕头市）文化传播有限公司</t>
  </si>
  <si>
    <t>（五）</t>
  </si>
  <si>
    <t>佛山市</t>
  </si>
  <si>
    <t>禅城区</t>
  </si>
  <si>
    <t>英皇娱艺影院（广东）有限公司佛山禅城分公司</t>
  </si>
  <si>
    <t>佛山保利影城有限公司</t>
  </si>
  <si>
    <t>广州希界维影城有限公司佛山禅城区分公司</t>
  </si>
  <si>
    <t>佛山大扬众美影城有限公司</t>
  </si>
  <si>
    <t>佛山市方进电影城有限公司</t>
  </si>
  <si>
    <t>佛山世博中影昊达电影城有限公司</t>
  </si>
  <si>
    <t>佛山大洋时代影院管理有限公司</t>
  </si>
  <si>
    <t>佛山市中影泰得影院有限公司</t>
  </si>
  <si>
    <t>横店影视股份有限公司佛山分公司</t>
  </si>
  <si>
    <t>佛山市时代银辉农村数字电影院线有限公司时代电影城</t>
  </si>
  <si>
    <t>佛山市鸿瑞文化传播有限公司</t>
  </si>
  <si>
    <t>广州万达国际电影城有限公司佛山禅城分公司</t>
  </si>
  <si>
    <t>大地影院发展有限公司禅城分公司</t>
  </si>
  <si>
    <t>佛山尊创影业有限公司</t>
  </si>
  <si>
    <t>广州金逸影视传媒股份有限公司佛山分公司</t>
  </si>
  <si>
    <t>佛山市恒福唯亚电影城有限公司</t>
  </si>
  <si>
    <t>佛山市金马剧院有限公司</t>
  </si>
  <si>
    <t>横店影视股份有限公司佛山禅城分公司</t>
  </si>
  <si>
    <t>佛山市禅城区沃达星艺影视服务有限公司</t>
  </si>
  <si>
    <t>佛山市国线联合影业有限公司</t>
  </si>
  <si>
    <t>福建中瑞国际影视有限公司佛山分公司</t>
  </si>
  <si>
    <t>卡美乐电影院（佛山）有限公司</t>
  </si>
  <si>
    <t>佛山市冷杉欢腾影城有限公司</t>
  </si>
  <si>
    <t>佛山美逸电影城有限公司</t>
  </si>
  <si>
    <t>佛山市齐富兄弟影视有限公司</t>
  </si>
  <si>
    <t>佛山市禅城区南庄文化中心</t>
  </si>
  <si>
    <t>高明区</t>
  </si>
  <si>
    <t>广州万达国际电影城有限公司佛山高明分公司</t>
  </si>
  <si>
    <t>佛山市高明区菲尔姆影院有限公司</t>
  </si>
  <si>
    <t>佛山市高明影剧院</t>
  </si>
  <si>
    <t>南海区</t>
  </si>
  <si>
    <t>广州万达国际电影城有限公司南海分公司</t>
  </si>
  <si>
    <t>英皇娱艺影院（广东）有限公司佛山南海分公司</t>
  </si>
  <si>
    <t>佛山市南海嘉洲广场电影城有限公司</t>
  </si>
  <si>
    <t>广州万达国际电影城有限公司佛山南海大沥分公司</t>
  </si>
  <si>
    <t>佛山市中影昊达电影城有限公司</t>
  </si>
  <si>
    <t>佛山金谷梦乐城电影院有限公司</t>
  </si>
  <si>
    <t>佛山百老汇环宇影院有限公司</t>
  </si>
  <si>
    <t>佛山大扬加纳影城有限公司</t>
  </si>
  <si>
    <t>佛山市思哲文化传媒有限公司</t>
  </si>
  <si>
    <t>保利影业投资有限公司佛山保利影城</t>
  </si>
  <si>
    <t>佛山中视电影城有限公司</t>
  </si>
  <si>
    <t>佛山樵岭盛世星光影业有限公司</t>
  </si>
  <si>
    <t>广州万达国际电影城有限公司佛山南海桂城分公司</t>
  </si>
  <si>
    <t>佛山筑影电影院有限公司</t>
  </si>
  <si>
    <t>佛山中影南洋电影城管理有限公司</t>
  </si>
  <si>
    <t>广州金逸珠江电影院线有限公司佛山分公司</t>
  </si>
  <si>
    <t>佛山诚晟电影城有限公司</t>
  </si>
  <si>
    <t>佛山红毯电影院有限公司</t>
  </si>
  <si>
    <t>佛山市南海华汇影院有限公司</t>
  </si>
  <si>
    <t>佛山市深影文化传媒有限公司</t>
  </si>
  <si>
    <t>佛山市南海区大沥华厦星汇电影院有限公司</t>
  </si>
  <si>
    <t>广州金逸影视传媒股份有限公司佛山南海里水分公司</t>
  </si>
  <si>
    <t>佛山市南海区九江华厦星汇电影院有限公司</t>
  </si>
  <si>
    <t>广州金逸影视传媒股份有限公司佛山南海分公司</t>
  </si>
  <si>
    <t>广东大地影院建设有限公司南海第一分公司</t>
  </si>
  <si>
    <t>佛山市佰纳电影院有限公司南海穗盐路分公司</t>
  </si>
  <si>
    <t>佛山市中影华纳文化传播有限公司</t>
  </si>
  <si>
    <t>佛山市时代华纳影院有限公司</t>
  </si>
  <si>
    <t>佛山烽力电影院有限公司</t>
  </si>
  <si>
    <t>佛山市南海区中粤星汇电影有限公司</t>
  </si>
  <si>
    <t>佛山市佰纳电影院有限公司</t>
  </si>
  <si>
    <t>佛山市天海星空电影投资管理有限公司</t>
  </si>
  <si>
    <t>佛山市合众影业有限公司</t>
  </si>
  <si>
    <t>佛山市星影影城投资管理有限公司</t>
  </si>
  <si>
    <t>佛山市中影星城电影娱乐有限公司</t>
  </si>
  <si>
    <t>佛山完美世界沥中影城管理有限公司</t>
  </si>
  <si>
    <t>佛山市南海逸程影城管理有限公司</t>
  </si>
  <si>
    <t>佛山市南海汇充文化传播有限公司</t>
  </si>
  <si>
    <t>佛山新旅电影城有限公司</t>
  </si>
  <si>
    <t>佛山市南海烨禧影业有限公司</t>
  </si>
  <si>
    <t>佛山市泓壹电影有限公司</t>
  </si>
  <si>
    <t>佛山佐岸电影院有限公司</t>
  </si>
  <si>
    <t>佛山市朵森文化传播有限公司</t>
  </si>
  <si>
    <t>北京华录乐影科技有限公司佛山分公司</t>
  </si>
  <si>
    <t>佛山市光之谷文化传播有限公司</t>
  </si>
  <si>
    <t>广东大地影院建设有限公司南海西樵分公司</t>
  </si>
  <si>
    <t>佛山丽影电影城有限公司</t>
  </si>
  <si>
    <t>佛山市名扬世纪电影有限公司</t>
  </si>
  <si>
    <t>珠海市菲仕电影放映有限公司佛山市南海区分公司</t>
  </si>
  <si>
    <t>佛山市中数电影放映有限公司</t>
  </si>
  <si>
    <t>佛山坤锦润影院管理有限公司</t>
  </si>
  <si>
    <t>佛山晴雨阁影院管理有限公司</t>
  </si>
  <si>
    <t>广州市橙天嘉禾精都影城有限公司佛山南海分公司</t>
  </si>
  <si>
    <t>佛山市凯宏文化传媒有限公司</t>
  </si>
  <si>
    <t>广东越界思影业有限公司佛山南海狮山分公司</t>
  </si>
  <si>
    <t>佛山市南海新兴利影城有限公司</t>
  </si>
  <si>
    <t>佛山市嘉馥电影院管理有限公司</t>
  </si>
  <si>
    <t>佛山市沙龙电影城有限公司</t>
  </si>
  <si>
    <t>佛山市花花电影院有限公司</t>
  </si>
  <si>
    <t>佛山大扬世纪电影投资有限公司</t>
  </si>
  <si>
    <t>平洲文化娱乐发展公司</t>
  </si>
  <si>
    <t>三水区</t>
  </si>
  <si>
    <t>佛山新动力越界思哲影业有限公司</t>
  </si>
  <si>
    <t>佛山万达电影城有限公司三水分公司</t>
  </si>
  <si>
    <t>大地影院发展有限公司三水分公司</t>
  </si>
  <si>
    <t>佛山市三水易图文化传播有限公司</t>
  </si>
  <si>
    <t>佛山汇盛嘉宏文化传播有限公司</t>
  </si>
  <si>
    <t>佛山市三水区佰盛电影有限公司</t>
  </si>
  <si>
    <t>佛山市三水区西影文化传播有限公司</t>
  </si>
  <si>
    <t>佛山和成文化传播有限公司</t>
  </si>
  <si>
    <t>（六）</t>
  </si>
  <si>
    <t>韶关市</t>
  </si>
  <si>
    <t>乐昌市</t>
  </si>
  <si>
    <t>乐昌市嘉宏文化传播有限公司</t>
  </si>
  <si>
    <t>乐昌市大影易影视文化有限公司</t>
  </si>
  <si>
    <t>乐昌市金艺影视文化有限公司</t>
  </si>
  <si>
    <t>曲江区</t>
  </si>
  <si>
    <t>韶关市曲江区新蓉影业有限公司</t>
  </si>
  <si>
    <t>始兴县</t>
  </si>
  <si>
    <t>始兴县火山湖电影放映有限公司</t>
  </si>
  <si>
    <t>武江区</t>
  </si>
  <si>
    <t>韶关市星汇电影有限公司</t>
  </si>
  <si>
    <t>韶关市星河世纪文化传媒有限公司</t>
  </si>
  <si>
    <t>大地影院发展有限公司韶关分公司</t>
  </si>
  <si>
    <t>珠海火星湖文化发展有限公司韶关分公司</t>
  </si>
  <si>
    <t>韶关市兴润华星电影有限公司</t>
  </si>
  <si>
    <t>新丰县</t>
  </si>
  <si>
    <t>新丰中影影业传媒有限公司</t>
  </si>
  <si>
    <t>新丰县飞域数字影厅</t>
  </si>
  <si>
    <t>浈江区</t>
  </si>
  <si>
    <t>韶关市浈江区世纪银河文化传播有限公司</t>
  </si>
  <si>
    <t>广州万达国际电影城有限公司韶关分公司</t>
  </si>
  <si>
    <t>韶关市电影发行放映有限责任公司电影经营分公司</t>
  </si>
  <si>
    <t>韶关市麦希影院管理有限公司</t>
  </si>
  <si>
    <t>韶关市电影发行放映有限责任公司复兴店</t>
  </si>
  <si>
    <t>韶关市和睿文化传播有限公司</t>
  </si>
  <si>
    <t>韶关市星悦电影有限公司</t>
  </si>
  <si>
    <t>（七）</t>
  </si>
  <si>
    <t>河源市</t>
  </si>
  <si>
    <t>东源县</t>
  </si>
  <si>
    <t>东源国晟文化传媒有限公司</t>
  </si>
  <si>
    <t>和平县</t>
  </si>
  <si>
    <t>和平县宝瑞影院有限公司</t>
  </si>
  <si>
    <t>河源中影影城投资有限公司</t>
  </si>
  <si>
    <t>和平县时代先锋数字影院</t>
  </si>
  <si>
    <t>源城区</t>
  </si>
  <si>
    <t>广东国奥星盟影视投资有限公司河源分公司</t>
  </si>
  <si>
    <t>河源市中影达梦电影城有限公司</t>
  </si>
  <si>
    <t>河源市米米文化产业有限公司</t>
  </si>
  <si>
    <t>广东省恒大嘉凯影城管理有限公司河源名都分公司</t>
  </si>
  <si>
    <t>广东星峰影院发展有限公司</t>
  </si>
  <si>
    <t>广东大地影院建设有限公司河源广晟分公司</t>
  </si>
  <si>
    <t>广东大地影院建设有限公司河源源城分公司</t>
  </si>
  <si>
    <t>河源橙天嘉禾凯旋影城有限公司</t>
  </si>
  <si>
    <t>河源宝瑞麦斯影院有限公司</t>
  </si>
  <si>
    <t>河源市隆生影院有限公司</t>
  </si>
  <si>
    <t>河源巴登新城投资有限公司</t>
  </si>
  <si>
    <t>（八）</t>
  </si>
  <si>
    <t>梅州市</t>
  </si>
  <si>
    <t>蕉岭县</t>
  </si>
  <si>
    <t>巨幕传奇文化传播（珠海）有限公司蕉岭分公司</t>
  </si>
  <si>
    <t>蕉岭县寿韵体艺有限公司碧水影城</t>
  </si>
  <si>
    <t>广东客都传媒发展有限公司蕉岭客都影院</t>
  </si>
  <si>
    <t>梅江区</t>
  </si>
  <si>
    <t>梅州万达电影城有限公司</t>
  </si>
  <si>
    <t>横店影视股份有限公司梅州电影城分公司</t>
  </si>
  <si>
    <t>梅州中影百誉电影城管理有限公司</t>
  </si>
  <si>
    <t>广东大地影院建设有限公司梅州东汇城分公司</t>
  </si>
  <si>
    <t>广东大地影院建设有限公司梅州梅江分公司</t>
  </si>
  <si>
    <t>广东客都传媒发展有限公司</t>
  </si>
  <si>
    <t>梅县区</t>
  </si>
  <si>
    <t>梅州市爱电影投资管理有限公司</t>
  </si>
  <si>
    <t>梅州市锦发影城有限公司</t>
  </si>
  <si>
    <t>梅州绿色文化发展有限公司梅县中影开心影城</t>
  </si>
  <si>
    <t>平远县</t>
  </si>
  <si>
    <t>梅州市五指石文化传媒有限公司</t>
  </si>
  <si>
    <t>（九）</t>
  </si>
  <si>
    <t>惠州市</t>
  </si>
  <si>
    <t>惠城区</t>
  </si>
  <si>
    <t>惠州橙天嘉禾华贸天地影城有限公司</t>
  </si>
  <si>
    <t>惠州万达国际电影城有限公司</t>
  </si>
  <si>
    <t>惠州佳兆业影城有限公司</t>
  </si>
  <si>
    <t>惠州隆生广场一洲影城有限公司</t>
  </si>
  <si>
    <t>惠州市菲尔姆影院有限公司</t>
  </si>
  <si>
    <t>深圳华谊兄弟影院管理有限公司惠州华谊影院</t>
  </si>
  <si>
    <t>广州金逸影视传媒股份有限公司惠州分公司</t>
  </si>
  <si>
    <t>惠州市航通传媒有限公司</t>
  </si>
  <si>
    <t>惠州市中影百誉影城管理有限公司</t>
  </si>
  <si>
    <t>惠州伏芮影业有限公司</t>
  </si>
  <si>
    <t>惠州悦影汇影城投资管理有限公司</t>
  </si>
  <si>
    <t>惠州灏博新尚影城管理有限公司</t>
  </si>
  <si>
    <t>深圳市熙腾影业有限责任公司惠州分公司</t>
  </si>
  <si>
    <t>惠州市春晖电影放映有限公司</t>
  </si>
  <si>
    <t>广东大地影院建设有限公司惠州惠城分公司</t>
  </si>
  <si>
    <t>惠州市中影南国电影城有限公司</t>
  </si>
  <si>
    <t>惠州市左岸风影电影院有限公司</t>
  </si>
  <si>
    <t>惠州市新聚星文化传播有限责任公司</t>
  </si>
  <si>
    <t>惠州市欢乐小象影业有限公司</t>
  </si>
  <si>
    <t>惠阳区</t>
  </si>
  <si>
    <t>大地影院管理有限公司惠州分公司</t>
  </si>
  <si>
    <t>惠州市星河寰宇影院管理有限公司</t>
  </si>
  <si>
    <t>惠州市金娱实业有限公司华影万联影城</t>
  </si>
  <si>
    <t>惠州市华影金娱电影城有限公司</t>
  </si>
  <si>
    <t>惠州市同人同乐文化传媒有限公司时代凤凰影城</t>
  </si>
  <si>
    <t>惠州市开心小鹿影业有限公司</t>
  </si>
  <si>
    <t>惠州市诺亚影城有限公司</t>
  </si>
  <si>
    <t>惠州市中影星纳电影有限公司</t>
  </si>
  <si>
    <t>惠州市合纵影业有限公司</t>
  </si>
  <si>
    <t>惠州市百誉天安影城有限公司</t>
  </si>
  <si>
    <t>惠州市中惠影城有限公司</t>
  </si>
  <si>
    <t>惠州市万腾影城管理有限公司</t>
  </si>
  <si>
    <t>惠州市佰富影城有限公司</t>
  </si>
  <si>
    <t>仲恺区</t>
  </si>
  <si>
    <t>惠州万达国际电影城有限公司陈江天益城店</t>
  </si>
  <si>
    <t>广东华时尚投资有限公司</t>
  </si>
  <si>
    <t>惠州市粤星汇文化传播有限公司</t>
  </si>
  <si>
    <t>惠州市嘉和数字电影院有限公司</t>
  </si>
  <si>
    <t>惠州艾米拉文化传媒有限公司</t>
  </si>
  <si>
    <t>深圳市君胜院线投资有限公司君胜国际影城仲恺蜜方城店</t>
  </si>
  <si>
    <t>惠州橙天嘉禾大欣影城有限公司</t>
  </si>
  <si>
    <t>惠州市天启影城有限公司</t>
  </si>
  <si>
    <t>大亚湾区</t>
  </si>
  <si>
    <t>惠州万达国际电影城有限公司大亚湾万达广场店</t>
  </si>
  <si>
    <t>深圳博纳悦影影院管理有限公司惠州分公司</t>
  </si>
  <si>
    <t>惠州市蓝弘文化传播有限公司</t>
  </si>
  <si>
    <t>惠州市深业环球传媒有限公司</t>
  </si>
  <si>
    <t>横店影视股份有限公司惠州分公司</t>
  </si>
  <si>
    <t>惠州太东橙天嘉禾影城有限公司</t>
  </si>
  <si>
    <t>惠州市敏华影视传媒有限公司</t>
  </si>
  <si>
    <t>惠州市中影首郡影城有限责任公司</t>
  </si>
  <si>
    <t>惠东县</t>
  </si>
  <si>
    <t>惠东县弘诚影院管理有限公司</t>
  </si>
  <si>
    <t>惠州市皇庭假日水会酒店有限公司</t>
  </si>
  <si>
    <t>惠州影游影城管理有限公司</t>
  </si>
  <si>
    <t>惠州百嘉影城管理有限公司</t>
  </si>
  <si>
    <t>惠东县花予文化传播有限公司</t>
  </si>
  <si>
    <t>惠东县金宝影业有限公司</t>
  </si>
  <si>
    <t>惠东县吉隆镇百花影院</t>
  </si>
  <si>
    <t>龙门县</t>
  </si>
  <si>
    <t>龙门县鼎盛文化产业有限公司</t>
  </si>
  <si>
    <t>（十）</t>
  </si>
  <si>
    <t>汕尾市</t>
  </si>
  <si>
    <t>城区</t>
  </si>
  <si>
    <t>广东大地影院建设有限公司汕尾分公司</t>
  </si>
  <si>
    <t>汕尾市欣昊影院有限公司</t>
  </si>
  <si>
    <t>汕尾市礼扬文化传媒有限公司</t>
  </si>
  <si>
    <t>（十一）</t>
  </si>
  <si>
    <t>东莞市</t>
  </si>
  <si>
    <t>东莞市万达国际电影有限公司虎门万达广场店</t>
  </si>
  <si>
    <t>东莞市万达国际电影有限公司东城万达广场店</t>
  </si>
  <si>
    <t>东莞市万达国际电影有限公司长安万达广场店</t>
  </si>
  <si>
    <t>东莞市万达国际电影有限公司厚街万达广场店</t>
  </si>
  <si>
    <t>东莞光大影剧院有限公司</t>
  </si>
  <si>
    <t>广州希界维影城有限公司东莞东城区分公司</t>
  </si>
  <si>
    <t>广东越界思哲影业有限公司东莞寮步分公司</t>
  </si>
  <si>
    <t>东莞市飞尚影城投资管理有限公司</t>
  </si>
  <si>
    <t>东莞博纳东升影院投资有限公司</t>
  </si>
  <si>
    <t>东莞市万达国际电影有限公司</t>
  </si>
  <si>
    <t>东莞市大扬长盛电影投资有限公司</t>
  </si>
  <si>
    <t>东莞星星影城有限公司塘厦分公司</t>
  </si>
  <si>
    <t>东莞天泓影院投资管理有限公司</t>
  </si>
  <si>
    <t>东莞市时代电影投资有限公司</t>
  </si>
  <si>
    <t>东莞中影南国电影城管理有限公司</t>
  </si>
  <si>
    <t>东莞市鹿湖文化传播有限公司</t>
  </si>
  <si>
    <t>东莞市万达国际电影有限公司南城蜂汇店</t>
  </si>
  <si>
    <t>东莞博星影城投资管理有限公司</t>
  </si>
  <si>
    <t>东莞市星河电影投资管理有限公司大岭山分公司</t>
  </si>
  <si>
    <t>东莞市晞望文化传播有限公司</t>
  </si>
  <si>
    <t>东莞橙天嘉禾第一国际影城有限公司</t>
  </si>
  <si>
    <t>广东越界思哲影业有限公司东莞黄江分公司</t>
  </si>
  <si>
    <t>东莞市火山湖电影放映有限公司</t>
  </si>
  <si>
    <t>东莞市中纵南方影业有限公司</t>
  </si>
  <si>
    <t>东莞星星影城有限公司</t>
  </si>
  <si>
    <t>东莞市晴瑞影院管理有限公司</t>
  </si>
  <si>
    <t>东莞市期遇影城有限公司</t>
  </si>
  <si>
    <t>东莞仁华文化传播有限公司</t>
  </si>
  <si>
    <t>东莞市星河电影投资管理有限公司石碣分公司</t>
  </si>
  <si>
    <t>东莞市万达国际电影有限公司莞城旗峰店</t>
  </si>
  <si>
    <t>东莞市万达国际电影有限公司厚街城市广场店</t>
  </si>
  <si>
    <t>东莞市星河电影投资管理有限公司寮步分公司</t>
  </si>
  <si>
    <t>东莞大扬百纳电影投资有限公司</t>
  </si>
  <si>
    <t>东莞华夏天宜影院管理有限公司</t>
  </si>
  <si>
    <t>东莞市万特影院管理有限公司</t>
  </si>
  <si>
    <t>东莞市星河电影投资管理有限公司横沥分公司</t>
  </si>
  <si>
    <t>东莞市博森电影投资有限公司</t>
  </si>
  <si>
    <t>广州金逸影视传媒股份有限公司东莞南城分公司</t>
  </si>
  <si>
    <t>东莞市万达国际电影有限公司虎门大宁店</t>
  </si>
  <si>
    <t>佛山市富乐涛电影城投资有限公司东莞分公司</t>
  </si>
  <si>
    <t>东莞市星河电影投资管理有限公司桥头分公司</t>
  </si>
  <si>
    <t>横店影视股份有限公司东莞新世纪星城分公司</t>
  </si>
  <si>
    <t>广东大地影院建设有限公司东莞凤岗分公司</t>
  </si>
  <si>
    <t>东莞环球艺动影院有限公司</t>
  </si>
  <si>
    <t>东莞橙天嘉禾天一城影城有限公司</t>
  </si>
  <si>
    <t>东莞市柏尔影院建设有限公司</t>
  </si>
  <si>
    <t>东莞魔影影城有限公司</t>
  </si>
  <si>
    <t>东莞中影益田影院有限公司</t>
  </si>
  <si>
    <t>东莞橙天嘉禾又一城影城有限公司</t>
  </si>
  <si>
    <t>东莞市大导之演文化传播有限公司</t>
  </si>
  <si>
    <t>东莞市华夏星汇影院经营管理有限公司</t>
  </si>
  <si>
    <t>深圳市中影百誉影城管理有限公司东莞虎门分公司</t>
  </si>
  <si>
    <t>广东大地影院建设有限公司东莞南城分公司</t>
  </si>
  <si>
    <t>东莞市环深影业有限公司</t>
  </si>
  <si>
    <t>东莞市金逸电影放映有限公司东城分公司</t>
  </si>
  <si>
    <t>东莞市星河电影投资管理有限公司</t>
  </si>
  <si>
    <t>广东省恒大嘉凯影城管理有限公司东莞帝景分公司</t>
  </si>
  <si>
    <t>广东大地影院建设有限公司东莞长安分公司</t>
  </si>
  <si>
    <t>东莞市义海影院有限公司</t>
  </si>
  <si>
    <t>东莞市幕森影城有限公司</t>
  </si>
  <si>
    <t>东莞市摩登电影投资管理有限公司</t>
  </si>
  <si>
    <t>东莞市星汇电影院投资有限公司</t>
  </si>
  <si>
    <t>东莞大扬影视文化传播有限公司</t>
  </si>
  <si>
    <t>东莞市柏泰影院有限公司</t>
  </si>
  <si>
    <t>东莞嘉兆文投影业投资有限公司</t>
  </si>
  <si>
    <t>东莞市雄烽文化传播有限公司</t>
  </si>
  <si>
    <t>东莞市星之河电影投资管理有限公司</t>
  </si>
  <si>
    <t>深圳市君胜院线投资有限公司君胜国际影城东莞雁田店</t>
  </si>
  <si>
    <t>东莞新天地国际影城有限公司</t>
  </si>
  <si>
    <t>东莞市中影星耀文化传播有限公司</t>
  </si>
  <si>
    <t>东莞市中皖影院管理有限公司</t>
  </si>
  <si>
    <t>东莞市财富天地文化传播有限公司</t>
  </si>
  <si>
    <t>东莞市东翼实业投资有限公司</t>
  </si>
  <si>
    <t>东莞市中辰影院管理有限公司</t>
  </si>
  <si>
    <t>东莞市融和电影放映有限公司</t>
  </si>
  <si>
    <t>东莞市恒业电影投资有限公司</t>
  </si>
  <si>
    <t>东莞中影泰得德信影城有限公司</t>
  </si>
  <si>
    <t>东莞众从影业有限公司</t>
  </si>
  <si>
    <t>大地影院发展有限公司东莞石龙分公司</t>
  </si>
  <si>
    <t>东莞乾盛达影业管理有限公司</t>
  </si>
  <si>
    <t>东莞南豆影院投资有限公司</t>
  </si>
  <si>
    <t>东莞市未来电影院有限公司</t>
  </si>
  <si>
    <t>东莞市茂光电影放映有限公司</t>
  </si>
  <si>
    <t>东莞横店电影有限公司</t>
  </si>
  <si>
    <t>东莞市锦益影院投资管理有限公司</t>
  </si>
  <si>
    <t>东莞典范文化电影城投资有限公司</t>
  </si>
  <si>
    <t>广东大地影院建设有限公司东莞黄江分公司</t>
  </si>
  <si>
    <t>东莞市星华影视传媒有限公司</t>
  </si>
  <si>
    <t>东莞市虎门金逸电影放映有限公司</t>
  </si>
  <si>
    <t>东莞市嘉莱影视文化传媒有限公司</t>
  </si>
  <si>
    <t>东莞市圣谛影院有限公司</t>
  </si>
  <si>
    <t>东莞市华韵文化传播有限公司</t>
  </si>
  <si>
    <t>深圳市中影南方影业有限公司东莞厚街分公司</t>
  </si>
  <si>
    <t>东莞市夏飞电影有限公司</t>
  </si>
  <si>
    <t>东莞市文杰枫传媒有限公司</t>
  </si>
  <si>
    <t>东莞市星逸影院有限公司</t>
  </si>
  <si>
    <t>东莞市光影电影城有限公司</t>
  </si>
  <si>
    <t>东莞星星影城有限公司厚街分公司</t>
  </si>
  <si>
    <t>东莞市童童文化传播有限公司</t>
  </si>
  <si>
    <t>大地影院发展有限公司东莞塘厦分公司</t>
  </si>
  <si>
    <t>东莞市中影国线影业有限公司</t>
  </si>
  <si>
    <t>东莞九州森美影业文化发展有限公司</t>
  </si>
  <si>
    <t>东莞市星烨影院管理有限公司</t>
  </si>
  <si>
    <t>东莞市工人文化宫</t>
  </si>
  <si>
    <t>东莞市美影电影有限公司</t>
  </si>
  <si>
    <t>东莞市常平天鹅湖电影院</t>
  </si>
  <si>
    <t>大地影院发展有限公司东莞常平分公司</t>
  </si>
  <si>
    <t>东莞市魅影影视传媒有限公司</t>
  </si>
  <si>
    <t>东莞华夏星汇影视文化有限公司</t>
  </si>
  <si>
    <t>东莞星耀地王影城有限公司</t>
  </si>
  <si>
    <t>东莞市影食汇影城有限公司</t>
  </si>
  <si>
    <t>东莞市天逸文化传媒有限公司</t>
  </si>
  <si>
    <t>东莞市卓众文化传播有限公司</t>
  </si>
  <si>
    <t>东莞粤通影业有限公司</t>
  </si>
  <si>
    <t>东莞市天润文化传播有限公司</t>
  </si>
  <si>
    <t>深圳市前海中影传奇影业有限公司东莞分公司</t>
  </si>
  <si>
    <t>东莞金谷电影城有限公司</t>
  </si>
  <si>
    <t>东莞市天华影业有限公司</t>
  </si>
  <si>
    <t>东莞市华创双巨幕影业有限公司</t>
  </si>
  <si>
    <t>东莞市星晨电影投资管理有限公司</t>
  </si>
  <si>
    <t>东莞市中影红荔影院有限公司</t>
  </si>
  <si>
    <t>东莞市弘扬影院有限公司</t>
  </si>
  <si>
    <t>东莞市万达国际电影有限公司大朗富华中路店</t>
  </si>
  <si>
    <t>东莞红石影城有限公司</t>
  </si>
  <si>
    <t>东莞市皖宜影院管理有限公司</t>
  </si>
  <si>
    <t>东莞市万达国际电影有限公司首铸万科广场店</t>
  </si>
  <si>
    <t>东莞市盛汇影院投资有限公司</t>
  </si>
  <si>
    <t>广州希界维影城有限公司东莞常平镇分公司</t>
  </si>
  <si>
    <t>大地影院发展有限公司东莞市石碣分公司</t>
  </si>
  <si>
    <t>东莞市华泽影院管理有限公司</t>
  </si>
  <si>
    <t>东莞市恩兴影院投资管理有限公司</t>
  </si>
  <si>
    <t>东莞比高电影院有限公司</t>
  </si>
  <si>
    <t>东莞嘉兆文投影城管理有限公司</t>
  </si>
  <si>
    <t>东莞市东融鸿程影院有限公司</t>
  </si>
  <si>
    <t>东莞市名翔影院投资有限公司</t>
  </si>
  <si>
    <t>东莞市光美电影院有限公司</t>
  </si>
  <si>
    <t>东莞市粤美影业传媒有限公司</t>
  </si>
  <si>
    <t>东莞市凤岗完美世界影院管理有限公司</t>
  </si>
  <si>
    <t>东莞市华一纳万都电影投资有限公司</t>
  </si>
  <si>
    <t>东莞九州森美影城有限公司</t>
  </si>
  <si>
    <t>东莞市星耀影院管理有限公司</t>
  </si>
  <si>
    <t>横店影视股份有限公司虎门分公司</t>
  </si>
  <si>
    <t>东莞市顺通影院管理有限公司</t>
  </si>
  <si>
    <t>东莞市星晨影院有限公司</t>
  </si>
  <si>
    <t>东莞市科学技术博物馆</t>
  </si>
  <si>
    <t>东莞市梦幻电影有限公司</t>
  </si>
  <si>
    <t>（十二）</t>
  </si>
  <si>
    <t>中山市</t>
  </si>
  <si>
    <t>中山市金逸电影城有限公司博爱分公司</t>
  </si>
  <si>
    <t>中山橙天嘉禾利和影城有限公司</t>
  </si>
  <si>
    <t>中山市金逸电影城有限公司西区分公司</t>
  </si>
  <si>
    <t>广州星梦电影城有限公司中山小榄分公司</t>
  </si>
  <si>
    <t>中山市京华文化影业有限公司东区分公司</t>
  </si>
  <si>
    <t>东莞博纳东升影院投资有限公司中山分公司</t>
  </si>
  <si>
    <t>中山市艺达影业有限公司</t>
  </si>
  <si>
    <t>中山市金逸电影城有限公司</t>
  </si>
  <si>
    <t>中山市金逸电影城有限公司三乡分公司</t>
  </si>
  <si>
    <t>中山市金逸电影城有限公司石岐分公司</t>
  </si>
  <si>
    <t>中山远汇影视文化传播有限公司</t>
  </si>
  <si>
    <t>中山市金逸电影城有限公司古镇分公司</t>
  </si>
  <si>
    <t>中山市中影嘉纳影视投资管理有限公司</t>
  </si>
  <si>
    <t>中山希杰星星影城有限公司</t>
  </si>
  <si>
    <t>中山市小榄镇金逸电影城有限公司</t>
  </si>
  <si>
    <t>佛山保利影城有限公司中山港口分公司</t>
  </si>
  <si>
    <t>中山市艾尚影业投资管理有限公司</t>
  </si>
  <si>
    <t>中山市沙溪镇星河影院投资管理有限公司</t>
  </si>
  <si>
    <t>中山比高电影院有限公司</t>
  </si>
  <si>
    <t>中山市珠影影院管理咨询有限公司</t>
  </si>
  <si>
    <t>广州万达国际电影城有限公司中山分公司</t>
  </si>
  <si>
    <t>中山市轨迹影城有限公司</t>
  </si>
  <si>
    <t>中山市中影泰得影城有限公司</t>
  </si>
  <si>
    <t>中山市奇幻电影院有限公司</t>
  </si>
  <si>
    <t>中山中影文华电影城管理有限公司</t>
  </si>
  <si>
    <t>中山市金逸电影城有限公司南区星汇分公司</t>
  </si>
  <si>
    <t>广东五月花电影城有限公司中山分公司</t>
  </si>
  <si>
    <t>中山市飞幕影业有限公司</t>
  </si>
  <si>
    <t>中山市唯亚影城有限公司</t>
  </si>
  <si>
    <t>中山市合展文化传播有限公司</t>
  </si>
  <si>
    <t>中山利信文化传播有限公司</t>
  </si>
  <si>
    <t>中山市潮星影视文化传播有限公司</t>
  </si>
  <si>
    <t>广东中影嘉莱文化投资有限公司</t>
  </si>
  <si>
    <t>中山市傲视文化传播有限公司</t>
  </si>
  <si>
    <t>中山沃视电影城有限公司</t>
  </si>
  <si>
    <t>中山稳盛文化传播有限公司</t>
  </si>
  <si>
    <t>中山市文华电影文化传播有限公司</t>
  </si>
  <si>
    <t>中山市金逸电影城有限公司东凤分公司</t>
  </si>
  <si>
    <t>广东大地影院建设有限公司中山分公司</t>
  </si>
  <si>
    <t>广东大地影院建设有限公司中山三乡分公司</t>
  </si>
  <si>
    <t>中山市雄信电影院投资管理有限公司</t>
  </si>
  <si>
    <t>中山市逐影电影放映有限公司</t>
  </si>
  <si>
    <t>中山佰纳影业有限公司</t>
  </si>
  <si>
    <t>中山万悦立时影业有限公司</t>
  </si>
  <si>
    <t>横店影视股份有限公司中山三角分公司</t>
  </si>
  <si>
    <t>中山市京华文化影业有限公司东凤分公司</t>
  </si>
  <si>
    <t>广东众力汇达文化传媒有限公司</t>
  </si>
  <si>
    <t>广东大地影院建设有限公司中山小榄分公司</t>
  </si>
  <si>
    <t>中山市尚影影业投资管理有限公司</t>
  </si>
  <si>
    <t>中山市高比菲影院投资管理有限公司</t>
  </si>
  <si>
    <t>中山华艺电影院管理有限公司</t>
  </si>
  <si>
    <t>中山市美林电影放映有限公司</t>
  </si>
  <si>
    <t>中山市高菲影院投资管理有限公司</t>
  </si>
  <si>
    <t>中山市禄咖影城有限公司</t>
  </si>
  <si>
    <t>大地影院发展有限公司古镇益华广场分公司</t>
  </si>
  <si>
    <t>中山诚晟影城有限公司</t>
  </si>
  <si>
    <t>广州希界维影城有限公司中山分公司</t>
  </si>
  <si>
    <t>中山市小榄镇金逸电影城有限公司樱花里分公司</t>
  </si>
  <si>
    <t>中山市善宇电影文化传播有限公司</t>
  </si>
  <si>
    <t>中山市京华文化影业有限公司南朗分公司</t>
  </si>
  <si>
    <t>中山市哈艺影院有限公司</t>
  </si>
  <si>
    <t>中山恒大影院管理有限公司</t>
  </si>
  <si>
    <t>大地影院发展有限公司中山分公司</t>
  </si>
  <si>
    <t>中山新天影电影城有限公司</t>
  </si>
  <si>
    <t>中山市中影影院有限公司</t>
  </si>
  <si>
    <t>中山市古镇天乐影视厅</t>
  </si>
  <si>
    <t>中山市南朗镇星艺影剧院</t>
  </si>
  <si>
    <t>中山市时光星汇电影院有限公司</t>
  </si>
  <si>
    <t>（十三）</t>
  </si>
  <si>
    <t>江门市</t>
  </si>
  <si>
    <t>恩平市</t>
  </si>
  <si>
    <t>江门市恩平唐德影院有限公司</t>
  </si>
  <si>
    <t>广东大地影院建设有限公司恩平分公司</t>
  </si>
  <si>
    <t>江门市唯亚影院投资管理有限公司恩平好万家分店</t>
  </si>
  <si>
    <t>大地影院发展有限公司恩平市恩城分公司</t>
  </si>
  <si>
    <t>恩平市腾宇文化传媒有限公司</t>
  </si>
  <si>
    <t>鹤山市</t>
  </si>
  <si>
    <t>广东大地影院建设有限公司鹤山广场分公司</t>
  </si>
  <si>
    <t>鹤山市美高美影院管理有限公司</t>
  </si>
  <si>
    <t>鹤山市星汇影院有限公司</t>
  </si>
  <si>
    <t>江海区</t>
  </si>
  <si>
    <t>广东大地影院建设有限公司江门江海分公司</t>
  </si>
  <si>
    <t>江门江演影城有限公司</t>
  </si>
  <si>
    <t>广东省恒大嘉凯影城管理有限公司江门御景半岛分公司</t>
  </si>
  <si>
    <t>江门烽禾电影院有限公司</t>
  </si>
  <si>
    <t>开平市</t>
  </si>
  <si>
    <t>开平华夏天泓影院管理有限公司</t>
  </si>
  <si>
    <t>开平市星越影院投资管理有限公司</t>
  </si>
  <si>
    <t>大地影院发展有限公司开平分公司</t>
  </si>
  <si>
    <t>开平中影嘉乐金侨影院有限公司</t>
  </si>
  <si>
    <t>开平市星河影院投资管理有限公司</t>
  </si>
  <si>
    <t>开平市美邦文化传播有限公司</t>
  </si>
  <si>
    <t>蓬江区</t>
  </si>
  <si>
    <t>广州万达国际电影城有限公司江门分公司</t>
  </si>
  <si>
    <t>江门希界维影城有限公司</t>
  </si>
  <si>
    <t>江门市威尼斯影院投资管理有限公司</t>
  </si>
  <si>
    <t>江门嘉纳国际影城有限公司</t>
  </si>
  <si>
    <t>大地影院管理有限公司江门分公司</t>
  </si>
  <si>
    <t>江门市嘉美影院有限公司</t>
  </si>
  <si>
    <t>江门市蓬江区铿盛影院管理有限公司</t>
  </si>
  <si>
    <t>广东大地影院建设有限公司江门第三分公司</t>
  </si>
  <si>
    <t>江门曜影文化传媒有限公司</t>
  </si>
  <si>
    <t>江门市火星湖电影放映有限公司</t>
  </si>
  <si>
    <t>江门喜洋影院投资管理有限公司</t>
  </si>
  <si>
    <t>江门市唯亚影院投资管理有限公司金华店</t>
  </si>
  <si>
    <t>江门派的影城有限公司</t>
  </si>
  <si>
    <t>江门蓬江区左岸风电影院有限公司</t>
  </si>
  <si>
    <t>江门泰合电影院有限公司</t>
  </si>
  <si>
    <t>大地影院发展有限公司江门金汇广场分公司</t>
  </si>
  <si>
    <t>江门市万木同春影视文化有限公司</t>
  </si>
  <si>
    <t>江门市假日影院有限公司</t>
  </si>
  <si>
    <t>江门市东湖电影有限公司</t>
  </si>
  <si>
    <t>台山市</t>
  </si>
  <si>
    <t>广东大地影院建设有限公司台山分公司</t>
  </si>
  <si>
    <t>台山市威尼斯影院管理有限公司</t>
  </si>
  <si>
    <t>横店影视股份有限公司台山分公司</t>
  </si>
  <si>
    <t>广东大地影院建设有限公司江门第二分公司</t>
  </si>
  <si>
    <t>台山市金逸电影城有限公司</t>
  </si>
  <si>
    <t>台山市百雀电影城有限公司</t>
  </si>
  <si>
    <t>新会区</t>
  </si>
  <si>
    <t>江门市新会区银河影院投资管理有限公司</t>
  </si>
  <si>
    <t>广州万达国际电影城有限公司新会分公司</t>
  </si>
  <si>
    <t>江门市新会区星河影院投资管理有限公司</t>
  </si>
  <si>
    <t>江门市火星湖电影放映有限公司新会分公司</t>
  </si>
  <si>
    <t>江门完美世界影城有限公司</t>
  </si>
  <si>
    <t>江门市万汇城电影放映有限公司</t>
  </si>
  <si>
    <t>（十四）</t>
  </si>
  <si>
    <t>阳江市</t>
  </si>
  <si>
    <t>江城区</t>
  </si>
  <si>
    <t>阳江市江城区保利影城有限公司</t>
  </si>
  <si>
    <t>广州富港影业有限公司阳江分公司</t>
  </si>
  <si>
    <t>深圳市华夏君盛影业有限公司华夏君盛影城阳江店</t>
  </si>
  <si>
    <t>阳江红毯影院有限公司</t>
  </si>
  <si>
    <t>广东大地影院建设有限公司阳江第二分公司</t>
  </si>
  <si>
    <t>广东中天万基企业管理有限公司</t>
  </si>
  <si>
    <t>阳江市金逸电影城有限公司</t>
  </si>
  <si>
    <t>广东大地影院建设有限公司阳江分公司</t>
  </si>
  <si>
    <t>广东省恒大嘉凯影城管理有限公司阳江名都分公司</t>
  </si>
  <si>
    <t>阳江市江城区乐爵文化传播有限公司</t>
  </si>
  <si>
    <t>阳江市星影艺影院投资有限公司</t>
  </si>
  <si>
    <t>阳东区</t>
  </si>
  <si>
    <t>阳江市阳东区京源伯纳影城管理有限公司</t>
  </si>
  <si>
    <t>阳江市阳东区众衡影视管理有限公司</t>
  </si>
  <si>
    <t>阳江市阳东橙天嘉禾影城有限公司</t>
  </si>
  <si>
    <t>阳江市阳东区宇奕影视投资有限公司</t>
  </si>
  <si>
    <t>阳江市阳东区锦绣影业有限公司</t>
  </si>
  <si>
    <t>阳西县</t>
  </si>
  <si>
    <t>横店影视股份有限公司阳西电影城分公司</t>
  </si>
  <si>
    <t>阳西县创世时代文化传媒有限公司</t>
  </si>
  <si>
    <t>阳西县昌利环球影业有限公司</t>
  </si>
  <si>
    <t>海陵区</t>
  </si>
  <si>
    <t>阳江市南海湾温泉大酒店有限公司</t>
  </si>
  <si>
    <t>（十五）</t>
  </si>
  <si>
    <t>湛江市</t>
  </si>
  <si>
    <t>赤坎区</t>
  </si>
  <si>
    <t>湛江光美金逸电影城有限公司</t>
  </si>
  <si>
    <t>湛江市天润电影城有限公司</t>
  </si>
  <si>
    <t>湛江上影影城管理有限公司</t>
  </si>
  <si>
    <t>横店影视股份有限公司湛江电影城分公司</t>
  </si>
  <si>
    <t>湛江市金影电影城有限公司</t>
  </si>
  <si>
    <t>大地影院发展有限公司湛江第三分公司</t>
  </si>
  <si>
    <t>开发区</t>
  </si>
  <si>
    <t>湛江万达电影城有限公司</t>
  </si>
  <si>
    <t>2019年度放映国产影片成绩突出影院奖励</t>
  </si>
  <si>
    <t>湛江市荣基电影城有限公司</t>
  </si>
  <si>
    <t>广州万达国际电影城有限公司华都汇分公司</t>
  </si>
  <si>
    <t>广东省恒大嘉凯影城管理有限公司湛江帝景分公司</t>
  </si>
  <si>
    <t>大地影院发展有限公司湛江开发区分公司</t>
  </si>
  <si>
    <t>遂溪县</t>
  </si>
  <si>
    <t>广东大地影院建设有限公司遂溪分公司</t>
  </si>
  <si>
    <t>湛江市超凡电影城有限公司</t>
  </si>
  <si>
    <t>吴川市</t>
  </si>
  <si>
    <t>广东大地影院建设有限公司吴川分公司</t>
  </si>
  <si>
    <t>吴川华影数字影院管理有限公司</t>
  </si>
  <si>
    <t>吴川市新天地影视有限公司</t>
  </si>
  <si>
    <t>吴川市汇储文化影视有限公司</t>
  </si>
  <si>
    <t>霞山区</t>
  </si>
  <si>
    <t>湛江市中影星美影院管理有限公司</t>
  </si>
  <si>
    <t>湛江中影电影城管理有限公司</t>
  </si>
  <si>
    <t>大地影院发展有限公司湛江分公司</t>
  </si>
  <si>
    <t>湛江市金逸电影院有限公司</t>
  </si>
  <si>
    <t>（十六）</t>
  </si>
  <si>
    <t>茂名市</t>
  </si>
  <si>
    <t>市本级</t>
  </si>
  <si>
    <t>茂名市汇丰环球影业有限公司</t>
  </si>
  <si>
    <t>茂名市荔盛文化传媒有限公司</t>
  </si>
  <si>
    <t>电白区</t>
  </si>
  <si>
    <t>茂名市世纪海岸数码影城有限公司</t>
  </si>
  <si>
    <t>电白县瑞湖数字影城</t>
  </si>
  <si>
    <t>茂名市聚豪影视有限公司</t>
  </si>
  <si>
    <t>广州万达国际电影城有限公司茂名电白分公司</t>
  </si>
  <si>
    <t>滨海新区</t>
  </si>
  <si>
    <t>广东琴扬文化传播有限公司</t>
  </si>
  <si>
    <t>茂名市海量影视发展有限公司</t>
  </si>
  <si>
    <t>茂南区</t>
  </si>
  <si>
    <t>茂名东汇城影院有限公司</t>
  </si>
  <si>
    <t>茂名市中影嘉莱影视投资有限公司</t>
  </si>
  <si>
    <t>茂名市华娱影业有限公司</t>
  </si>
  <si>
    <t>茂名市宏达商业发展有限公司</t>
  </si>
  <si>
    <t>茂名市茂南新鸿数字影院有限公司</t>
  </si>
  <si>
    <t>茂名维也纳影城有限公司</t>
  </si>
  <si>
    <t>茂名德晋影城有限公司</t>
  </si>
  <si>
    <t>茂名市东园数字影院有限公司</t>
  </si>
  <si>
    <t>信宜市</t>
  </si>
  <si>
    <t>信宜江东环球影业有限公司</t>
  </si>
  <si>
    <t>广东大地影院建设有限公司茂名信宜分公司</t>
  </si>
  <si>
    <t>信宜粤喜文化传媒有限公司</t>
  </si>
  <si>
    <t>信宜市时代华纳数码影院管理有限公司</t>
  </si>
  <si>
    <t>信宜市鸿志影业有限公司</t>
  </si>
  <si>
    <t>（十七）</t>
  </si>
  <si>
    <t>肇庆市</t>
  </si>
  <si>
    <t>鼎湖区</t>
  </si>
  <si>
    <t>广州名逸影视有限公司肇庆鼎湖分公司</t>
  </si>
  <si>
    <t>端州区</t>
  </si>
  <si>
    <t>肇庆市金逸电影城有限公司</t>
  </si>
  <si>
    <t>肇庆左岸电影院有限公司</t>
  </si>
  <si>
    <t>肇庆市工人影剧院</t>
  </si>
  <si>
    <t>广州保利国际影城有限公司肇庆分公司</t>
  </si>
  <si>
    <t>大地影院发展有限公司肇庆第三分公司</t>
  </si>
  <si>
    <t>大地影院发展有限公司肇庆第二分公司</t>
  </si>
  <si>
    <t>肇庆市中影星尚国际影城有限公司</t>
  </si>
  <si>
    <t>大地影院发展有限公司肇庆分公司</t>
  </si>
  <si>
    <t>肇庆市高新区京华文化影业有限公司</t>
  </si>
  <si>
    <t>肇庆大旺海印又一城百货有限公司</t>
  </si>
  <si>
    <t>高要区</t>
  </si>
  <si>
    <t>肇庆大众文化传媒有限公司</t>
  </si>
  <si>
    <t>肇庆市高要区嘉莱影视文化传播管理有限公司</t>
  </si>
  <si>
    <t>肇庆市影聚文化传播有限公司</t>
  </si>
  <si>
    <t>四会市</t>
  </si>
  <si>
    <t>广东大地影院建设有限公司四会分公司</t>
  </si>
  <si>
    <t>广东大地影院建设有限公司肇庆四会分公司</t>
  </si>
  <si>
    <t>（十八）</t>
  </si>
  <si>
    <t>清远市</t>
  </si>
  <si>
    <t>佛冈县</t>
  </si>
  <si>
    <t>佛冈城春文化传播有限公司</t>
  </si>
  <si>
    <t>佛冈泓孚电影有限公司</t>
  </si>
  <si>
    <t>佛冈县天域影视娱乐有限公司</t>
  </si>
  <si>
    <t>连州市</t>
  </si>
  <si>
    <t>连州市清连天福影业文化传媒有限公司</t>
  </si>
  <si>
    <t>连州市星空影院有限公司</t>
  </si>
  <si>
    <t>清城区</t>
  </si>
  <si>
    <t>广州万达国际电影城有限公司清远分公司</t>
  </si>
  <si>
    <t>广东大地影院建设有限公司清远清城分公司</t>
  </si>
  <si>
    <t>清远华时尚影院文化有限公司</t>
  </si>
  <si>
    <t>广东大地影院建设有限公司清远分公司</t>
  </si>
  <si>
    <t>清远市星汇电影放映有限公司</t>
  </si>
  <si>
    <t>东莞市时代电影投资有限公司清远分公司</t>
  </si>
  <si>
    <t>清远金逸时代文化传媒有限公司</t>
  </si>
  <si>
    <t>清远中娱宏图影业管理有限公司</t>
  </si>
  <si>
    <t>清远市龙盛影院管理有限公司</t>
  </si>
  <si>
    <t>清远市半夏影院管理有限公司</t>
  </si>
  <si>
    <t>广东山乐国际电影有限公司</t>
  </si>
  <si>
    <t>广州歌中歌酒店管理有限公司广清分公司</t>
  </si>
  <si>
    <t>清新区</t>
  </si>
  <si>
    <t>大地影院发展有限公司清远清新分公司</t>
  </si>
  <si>
    <t>清远市清新区清新花园酒店有限公司</t>
  </si>
  <si>
    <t>清远市清新区万逸电影有限公司</t>
  </si>
  <si>
    <t>阳山县</t>
  </si>
  <si>
    <t>阳山县中影佰盛电影放映有限公司</t>
  </si>
  <si>
    <t>阳山县人民电影院</t>
  </si>
  <si>
    <t>（十九）</t>
  </si>
  <si>
    <t>潮州市</t>
  </si>
  <si>
    <t>潮安区</t>
  </si>
  <si>
    <t>潮州市潮安区时代影城有限公司</t>
  </si>
  <si>
    <t>潮州市潮安区彩塘镇恒隆电影院</t>
  </si>
  <si>
    <t>潮州市潮安区迎宾电影放映有限公司</t>
  </si>
  <si>
    <t>枫溪区</t>
  </si>
  <si>
    <t>广东大地影院建设有限公司潮州市潮枫分公司</t>
  </si>
  <si>
    <t>湘桥区</t>
  </si>
  <si>
    <t>潮州市开发区牧歌电影院</t>
  </si>
  <si>
    <t>广东省恒大嘉凯影城管理有限公司潮州恒大城分公司</t>
  </si>
  <si>
    <t>潮州市潮州影剧院</t>
  </si>
  <si>
    <t>（二十）</t>
  </si>
  <si>
    <t>揭阳市</t>
  </si>
  <si>
    <t>揭东区</t>
  </si>
  <si>
    <t>揭阳市华易文化投资发展有限公司揭阳市揭东电影城</t>
  </si>
  <si>
    <t>揭阳产业园</t>
  </si>
  <si>
    <t>揭阳市润诚文化传播有限公司</t>
  </si>
  <si>
    <t>揭阳大世界影城有限公司</t>
  </si>
  <si>
    <t>空港经济区</t>
  </si>
  <si>
    <t>揭阳市豪泰文化传媒有限公司</t>
  </si>
  <si>
    <t>榕城区</t>
  </si>
  <si>
    <t>揭阳市中基文化传媒投资有限公司</t>
  </si>
  <si>
    <t>揭阳市黄岐铁影影城有限公司</t>
  </si>
  <si>
    <t>揭阳市巢汇电影院有限公司</t>
  </si>
  <si>
    <t>揭阳市华映文化传播有限公司</t>
  </si>
  <si>
    <t>大地影院发展有限公司揭阳分公司</t>
  </si>
  <si>
    <t>（二十一）</t>
  </si>
  <si>
    <t>云浮市</t>
  </si>
  <si>
    <t>郁南县</t>
  </si>
  <si>
    <t>郁南托吉斯影城有限公司</t>
  </si>
  <si>
    <t>郁南县国兴影视有限公司</t>
  </si>
  <si>
    <t>云城区</t>
  </si>
  <si>
    <t>云浮大扬智美电影有限公司</t>
  </si>
  <si>
    <t>云浮左岸电影院管理有限公司</t>
  </si>
  <si>
    <t>广东大地影院建设有限公司云浮分公司</t>
  </si>
  <si>
    <t>东方文旅产业投资（广东）有限责任公司云浮云城分公司</t>
  </si>
  <si>
    <t>云浮市云碧影业有限公司</t>
  </si>
  <si>
    <t>（二十二）</t>
  </si>
  <si>
    <t>佛山市顺德区</t>
  </si>
  <si>
    <t>广州金逸影视传媒股份有限公司顺德彩虹分公司</t>
  </si>
  <si>
    <t>广东宏晟文化发展有限公司</t>
  </si>
  <si>
    <t>佛山市艺达影业有限公司</t>
  </si>
  <si>
    <t>佛山星星希杰影城有限公司</t>
  </si>
  <si>
    <t>佛山市顺德区龙江镇盈信星光电影院</t>
  </si>
  <si>
    <t>横店影视股份有限公司顺德电影城分公司</t>
  </si>
  <si>
    <t>四川卢米埃影业有限公司顺德分公司</t>
  </si>
  <si>
    <t>佛山市顺德区纬度影城有限公司</t>
  </si>
  <si>
    <t>佛山市星空影院有限公司</t>
  </si>
  <si>
    <t>广东大地影院建设有限公司顺德北滘分公司</t>
  </si>
  <si>
    <t>广东越界思哲影业有限公司顺德大良分公司</t>
  </si>
  <si>
    <t>佛山市顺德区钠康影院管理有限公司</t>
  </si>
  <si>
    <t>大地影院发展有限公司顺德分公司</t>
  </si>
  <si>
    <t>佛山市顺德区华钠影院管理有限公司</t>
  </si>
  <si>
    <t>佛山市领溢电影院管理有限公司</t>
  </si>
  <si>
    <t>佛山市领展电影院管理有限公司</t>
  </si>
  <si>
    <t>佛山市领御电影院管理有限公司</t>
  </si>
  <si>
    <t>佛山市里维影业有限公司</t>
  </si>
  <si>
    <t>佛山市顺德区尚盛影院有限公司</t>
  </si>
  <si>
    <t>佛山市顺德区嘉信电影城有限公司</t>
  </si>
  <si>
    <t>佛山市顺德区巨幕电影城有限公司</t>
  </si>
  <si>
    <t>佛山市顺德区伦常时尚影院有限公司</t>
  </si>
  <si>
    <t>佛山顺德广影影院管理有限公司</t>
  </si>
  <si>
    <t>佛山比高电影院管理有限公司</t>
  </si>
  <si>
    <t>佛山市皓天文化传播有限公司</t>
  </si>
  <si>
    <t>佛山市星光文化传播有限公司</t>
  </si>
  <si>
    <t>佛山市顺德区乐的电影城有限公司</t>
  </si>
  <si>
    <t>佛山市汇悦电影城有限公司</t>
  </si>
  <si>
    <t>佛山市利东影院管理服务有限公司</t>
  </si>
  <si>
    <t>佛山市顺德区都荟城影院管理有限公司</t>
  </si>
  <si>
    <t>广东日月南天文化传播发展有限公司</t>
  </si>
  <si>
    <t>佛山市鼎旺影业有限公司</t>
  </si>
  <si>
    <t>佛山市百仓铁影影院有限公司</t>
  </si>
  <si>
    <t>佛山市锐影文化传播有限公司</t>
  </si>
  <si>
    <t>佛山左安风电影院有限公司</t>
  </si>
  <si>
    <t>广东东顺达投资管理有限公司</t>
  </si>
  <si>
    <t>佛山市顺德区耀东文化传播有限公司</t>
  </si>
  <si>
    <t>佛山恒冠影业有限公司</t>
  </si>
  <si>
    <t>佛山市顺德区乐晨电影院有限公司</t>
  </si>
  <si>
    <t>广东顺德星和文化传播有限公司</t>
  </si>
  <si>
    <t>佛山市星汇影院有限公司</t>
  </si>
  <si>
    <t>佛山市顺德区汇吉文化传播有限公司</t>
  </si>
  <si>
    <t>佛山市顺德区天星电影城有限公司</t>
  </si>
  <si>
    <t>佛山市顺德区锵盛影院管理有限公司</t>
  </si>
  <si>
    <t>佛山市创天荟电影有限公司</t>
  </si>
  <si>
    <t>佛山市名翔影院管理有限公司</t>
  </si>
  <si>
    <t>佛山市星空影院有限公司龙江分公司</t>
  </si>
  <si>
    <t>佛山市高梵电影院管理有限公司</t>
  </si>
  <si>
    <t>（二十三）</t>
  </si>
  <si>
    <t>韶关市南雄市</t>
  </si>
  <si>
    <t>南雄市世纪银河文化传播有限公司</t>
  </si>
  <si>
    <t>北京华录乐影科技有限公司南雄分公司</t>
  </si>
  <si>
    <t>南雄市珠影文化中心有限公司</t>
  </si>
  <si>
    <t>（二十四）</t>
  </si>
  <si>
    <t>韶关市仁化县</t>
  </si>
  <si>
    <t>仁化县丹影文化传播有限公司金逸数字影院</t>
  </si>
  <si>
    <t>（二十五）</t>
  </si>
  <si>
    <t>韶关市乳源县</t>
  </si>
  <si>
    <t>乳源瑶族自治县汇聚影城有限公司</t>
  </si>
  <si>
    <t>乳源瑶族自治县云河电影城</t>
  </si>
  <si>
    <t>（二十六）</t>
  </si>
  <si>
    <t>韶关市翁源县</t>
  </si>
  <si>
    <t>韶关星耀影院管理有限公司</t>
  </si>
  <si>
    <t>翁源县湖滨飞鸥数字电影娱乐城</t>
  </si>
  <si>
    <t>（二十七）</t>
  </si>
  <si>
    <t>河源市连平县</t>
  </si>
  <si>
    <t>连平县时光影院有限公司</t>
  </si>
  <si>
    <t>连平县万悦影院有限公司</t>
  </si>
  <si>
    <t>连平县扬旗文化传媒有限公司</t>
  </si>
  <si>
    <t>（二十八）</t>
  </si>
  <si>
    <t>河源市龙川县</t>
  </si>
  <si>
    <t>龙川县时代华纳影院有限公司</t>
  </si>
  <si>
    <t>龙川县名翔数字影院有限公司</t>
  </si>
  <si>
    <t>（二十九）</t>
  </si>
  <si>
    <t>河源市紫金县</t>
  </si>
  <si>
    <t>紫金县时代万达文化传媒有限公司</t>
  </si>
  <si>
    <t>紫金县熙腾影业有限公司</t>
  </si>
  <si>
    <t>紫金县熙腾影业有限公司蓝塘分公司</t>
  </si>
  <si>
    <t>（三十）</t>
  </si>
  <si>
    <t>梅州市大埔县</t>
  </si>
  <si>
    <t>大埔县嘉和文化传媒有限公司</t>
  </si>
  <si>
    <t>大埔县嘉和文化传媒有限公司广场影院</t>
  </si>
  <si>
    <t>（三十一）</t>
  </si>
  <si>
    <t>梅州市丰顺县</t>
  </si>
  <si>
    <t>梅州丹尼影视传媒有限公司</t>
  </si>
  <si>
    <t>丰顺县星悦影视投资有限公司</t>
  </si>
  <si>
    <t>丰顺天籁影视城</t>
  </si>
  <si>
    <t>（三十二）</t>
  </si>
  <si>
    <t>梅州市五华县</t>
  </si>
  <si>
    <t>五华金谷电影城有限公司</t>
  </si>
  <si>
    <t>（三十三）</t>
  </si>
  <si>
    <t>梅州市兴宁市</t>
  </si>
  <si>
    <t>兴宁市星影影业有限公司</t>
  </si>
  <si>
    <t>广东汇丰年文化传播有限公司影城</t>
  </si>
  <si>
    <t>（三十四）</t>
  </si>
  <si>
    <t>肇庆市德庆县</t>
  </si>
  <si>
    <t>德庆县大地龙母影院管理有限公司</t>
  </si>
  <si>
    <t>（三十五）</t>
  </si>
  <si>
    <t>肇庆市封开县</t>
  </si>
  <si>
    <t>肇庆市鑫星电影文化传媒有限公司</t>
  </si>
  <si>
    <t>（三十六）</t>
  </si>
  <si>
    <t>肇庆市广宁县</t>
  </si>
  <si>
    <t>肇庆高菲影城投资管理有限公司</t>
  </si>
  <si>
    <t>广宁县光大电影城有限公司</t>
  </si>
  <si>
    <t>（三十七）</t>
  </si>
  <si>
    <t>肇庆市怀集县</t>
  </si>
  <si>
    <t>怀集名逸影视有限公司</t>
  </si>
  <si>
    <t>肇庆完美世界影城管理有限公司</t>
  </si>
  <si>
    <t>（三十八）</t>
  </si>
  <si>
    <t>惠州市博罗县</t>
  </si>
  <si>
    <t>惠州市米米文化产业有限公司</t>
  </si>
  <si>
    <t>博罗县园洲星汇电影有限公司</t>
  </si>
  <si>
    <t>惠州市宝能影院有限公司</t>
  </si>
  <si>
    <t>惠州市博影文化传媒有限公司</t>
  </si>
  <si>
    <t>惠州博罗县梦文化传播有限公司</t>
  </si>
  <si>
    <t>惠州市星际电影投资管理有限公司</t>
  </si>
  <si>
    <t>惠州市中影世纪嘉莱影视有限公司</t>
  </si>
  <si>
    <t>惠州市游目骋怀影院管理有限公司</t>
  </si>
  <si>
    <t>（三十九）</t>
  </si>
  <si>
    <t>阳江市阳春市</t>
  </si>
  <si>
    <t>广东大地影院建设有限公司阳春东湖分公司</t>
  </si>
  <si>
    <t>阳春市万汇影城有限公司</t>
  </si>
  <si>
    <t>阳春市恒晖奥斯卡巨幕影城有限公司</t>
  </si>
  <si>
    <t>阳春市珑影影院管理有限公司</t>
  </si>
  <si>
    <t>阳春市春湾时代凤凰影城</t>
  </si>
  <si>
    <t>阳春珠影星光影院投资有限公司</t>
  </si>
  <si>
    <t>（四十）</t>
  </si>
  <si>
    <t>湛江市雷州市</t>
  </si>
  <si>
    <t>雷州完美世界影城管理有限公司</t>
  </si>
  <si>
    <t>雷州市茂德公古城影院有限公司</t>
  </si>
  <si>
    <t>（四十一）</t>
  </si>
  <si>
    <t>湛江市廉江市</t>
  </si>
  <si>
    <t>大地影院发展有限公司廉江分公司</t>
  </si>
  <si>
    <t>廉江市中影星美电影城有限公司</t>
  </si>
  <si>
    <t>湛江龙和文化传播有限公司廉江分公司</t>
  </si>
  <si>
    <t>廉江市永福影城有限公司</t>
  </si>
  <si>
    <t>廉江市富顺投资有限公司安铺影城</t>
  </si>
  <si>
    <t>廉江市国信金逸影城有限公司</t>
  </si>
  <si>
    <t>（四十二）</t>
  </si>
  <si>
    <t>湛江市徐闻县</t>
  </si>
  <si>
    <t>湛江盛唐时代影院管理有限公司</t>
  </si>
  <si>
    <t>徐闻时代风影城</t>
  </si>
  <si>
    <t>（四十三）</t>
  </si>
  <si>
    <t>茂名市高州市</t>
  </si>
  <si>
    <t>高州市汇星电影有限公司</t>
  </si>
  <si>
    <t>高州市唯亚影城有限公司</t>
  </si>
  <si>
    <t>高州市百越影城有限公司</t>
  </si>
  <si>
    <t>横店影视股份有限公司高州分公司</t>
  </si>
  <si>
    <t>高州冠唯东南电影放映有限公司</t>
  </si>
  <si>
    <t>（四十四）</t>
  </si>
  <si>
    <t>茂名市化州市</t>
  </si>
  <si>
    <t>化州中娱宏图影业有限公司</t>
  </si>
  <si>
    <t>广东大地影院建设有限公司化州鉴江分公司</t>
  </si>
  <si>
    <t>深圳市电影发行放映有限公司深影化州分公司</t>
  </si>
  <si>
    <t>化州穗影影业有限公司</t>
  </si>
  <si>
    <t>化州市金博河文化传播有限公司</t>
  </si>
  <si>
    <t>化州市财富文化传播有限公司</t>
  </si>
  <si>
    <t>（四十五）</t>
  </si>
  <si>
    <t>清远市连南县</t>
  </si>
  <si>
    <t>连南瑶族自治县汇聚影城有限公司</t>
  </si>
  <si>
    <t>连南瑶族自治县农村电影放映服务中心</t>
  </si>
  <si>
    <t>（四十六）</t>
  </si>
  <si>
    <t>清远市连山县</t>
  </si>
  <si>
    <t>连山壮族瑶族自治县农村电影放映服务中心</t>
  </si>
  <si>
    <t>（四十七）</t>
  </si>
  <si>
    <t>清远市英德市</t>
  </si>
  <si>
    <t>英德幸福蓝海影城有限责任公司</t>
  </si>
  <si>
    <t>广东大地影院建设有限公司清远英德分公司</t>
  </si>
  <si>
    <t>英德迎福影业传媒有限公司</t>
  </si>
  <si>
    <t>英德市怡翠太阳城影视发展有限公司</t>
  </si>
  <si>
    <t>（四十八）</t>
  </si>
  <si>
    <t>潮州市饶平县</t>
  </si>
  <si>
    <t>饶平县粤骏电影文化有限公司</t>
  </si>
  <si>
    <t>（四十九）</t>
  </si>
  <si>
    <t>揭阳市惠来县</t>
  </si>
  <si>
    <t>惠来县葵阳影剧院</t>
  </si>
  <si>
    <t>（五十）</t>
  </si>
  <si>
    <t>揭阳市揭西县</t>
  </si>
  <si>
    <t>揭西县华娱电影有限公司</t>
  </si>
  <si>
    <t>揭西县河婆万众影城</t>
  </si>
  <si>
    <t>（五十一）</t>
  </si>
  <si>
    <t>揭阳市普宁市</t>
  </si>
  <si>
    <t>普宁市华夏天泓影城有限公司</t>
  </si>
  <si>
    <t>普宁市金莎时代电影放映有限公司</t>
  </si>
  <si>
    <t>普宁市中影达梦电影放映有限公司</t>
  </si>
  <si>
    <t>普宁市流沙电影城有限公司</t>
  </si>
  <si>
    <t>广东大地影院建设有限公司普宁分公司</t>
  </si>
  <si>
    <t>普宁市华影金娱电影放映有限公司</t>
  </si>
  <si>
    <t>普宁市超达美文化发展有限公司</t>
  </si>
  <si>
    <t>普宁市星泰电影放映有限公司</t>
  </si>
  <si>
    <t>普宁佳梵影业有限公司</t>
  </si>
  <si>
    <t>（五十二）</t>
  </si>
  <si>
    <t>云浮市罗定市</t>
  </si>
  <si>
    <t>罗定市和声电影有限公司</t>
  </si>
  <si>
    <t>广州东一动漫影视制作有限公司</t>
  </si>
  <si>
    <t>罗定市广影环球影视传媒有限公司</t>
  </si>
  <si>
    <t>（五十三）</t>
  </si>
  <si>
    <t>云浮市新兴县</t>
  </si>
  <si>
    <t>云浮影格电影有限公司</t>
  </si>
  <si>
    <t>新兴县喜马电影有限公司</t>
  </si>
  <si>
    <t>新兴县中影嘉华电影有限公司</t>
  </si>
  <si>
    <t>（五十四）</t>
  </si>
  <si>
    <t>汕头市南澳县</t>
  </si>
  <si>
    <t>南澳县裕源数字影院</t>
  </si>
  <si>
    <t>（五十五）</t>
  </si>
  <si>
    <t>汕尾市海丰县</t>
  </si>
  <si>
    <t>广东大地影院建设有限公司海丰分公司</t>
  </si>
  <si>
    <t>海丰县百川电影有限公司</t>
  </si>
  <si>
    <t>汕尾市主流文化传媒有限公司</t>
  </si>
  <si>
    <t>汕尾市竞扬文化有限公司</t>
  </si>
  <si>
    <t>海丰县礼扬电影有限公司</t>
  </si>
  <si>
    <t>（五十六）</t>
  </si>
  <si>
    <t>汕尾市陆丰市</t>
  </si>
  <si>
    <t>陆丰市奥斯卡影城有限公司</t>
  </si>
  <si>
    <t>广东中影环亚影院投资有限公司</t>
  </si>
  <si>
    <t>陆丰市天恒投资有限公司</t>
  </si>
  <si>
    <t>陆丰市甲子文化艺术中心</t>
  </si>
  <si>
    <t>陆丰市中影南方众乐影视文化有限公司</t>
  </si>
  <si>
    <t>（五十七）</t>
  </si>
  <si>
    <t>汕尾市陆河县</t>
  </si>
  <si>
    <t>陆河县华影众乐影视文化有限公司</t>
  </si>
  <si>
    <t>备注：下达市县资金不需列经济分类科目。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</si>
</sst>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0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color indexed="8"/>
      <name val="Arial"/>
      <charset val="0"/>
    </font>
    <font>
      <sz val="10"/>
      <name val="Arial"/>
      <charset val="134"/>
    </font>
    <font>
      <b/>
      <sz val="10"/>
      <name val="Arial"/>
      <charset val="0"/>
    </font>
    <font>
      <sz val="10"/>
      <name val="Arial"/>
      <charset val="0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7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38" fillId="13" borderId="8" applyNumberFormat="0" applyAlignment="0" applyProtection="0">
      <alignment vertical="center"/>
    </xf>
    <xf numFmtId="0" fontId="23" fillId="5" borderId="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wxcb\Desktop\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F2" t="str">
            <v>影院名称</v>
          </cell>
          <cell r="G2" t="str">
            <v>2019年总票房</v>
          </cell>
          <cell r="H2" t="str">
            <v>影院票房占全省票房总数比例（%）</v>
          </cell>
          <cell r="I2" t="str">
            <v>影院所分配的资金额（元）</v>
          </cell>
          <cell r="J2" t="str">
            <v>影院所分配的资金额（万元）</v>
          </cell>
        </row>
        <row r="3">
          <cell r="F3" t="str">
            <v>广东西维文化发展有限公司正佳飞扬影城</v>
          </cell>
          <cell r="G3">
            <v>54558269.21</v>
          </cell>
          <cell r="H3">
            <v>0.00659085808056399</v>
          </cell>
          <cell r="I3">
            <v>312406.673018733</v>
          </cell>
          <cell r="J3">
            <v>31</v>
          </cell>
        </row>
        <row r="4">
          <cell r="F4" t="str">
            <v>深圳百丽宫影院有限公司</v>
          </cell>
          <cell r="G4">
            <v>48522710.43</v>
          </cell>
          <cell r="H4">
            <v>0.00586173833516359</v>
          </cell>
          <cell r="I4">
            <v>277846.397086754</v>
          </cell>
          <cell r="J4">
            <v>28</v>
          </cell>
        </row>
        <row r="5">
          <cell r="F5" t="str">
            <v>广州希界维影城有限公司深圳分公司</v>
          </cell>
          <cell r="G5">
            <v>42060309.5</v>
          </cell>
          <cell r="H5">
            <v>0.00508105434342274</v>
          </cell>
          <cell r="I5">
            <v>240841.975878238</v>
          </cell>
          <cell r="J5">
            <v>24</v>
          </cell>
        </row>
        <row r="6">
          <cell r="F6" t="str">
            <v>珠海中影华发商都巨幕影院有限公司</v>
          </cell>
          <cell r="G6">
            <v>42023706</v>
          </cell>
          <cell r="H6">
            <v>0.00507663249358686</v>
          </cell>
          <cell r="I6">
            <v>240632.380196017</v>
          </cell>
          <cell r="J6">
            <v>24</v>
          </cell>
        </row>
        <row r="7">
          <cell r="F7" t="str">
            <v>广东西维文化发展有限公司飞扬影城</v>
          </cell>
          <cell r="G7">
            <v>41375808.66</v>
          </cell>
          <cell r="H7">
            <v>0.00499836389231803</v>
          </cell>
          <cell r="I7">
            <v>236922.448495875</v>
          </cell>
          <cell r="J7">
            <v>24</v>
          </cell>
        </row>
        <row r="8">
          <cell r="F8" t="str">
            <v>广东西维文化发展有限公司捷登都会飞扬影城</v>
          </cell>
          <cell r="G8">
            <v>40130445.06</v>
          </cell>
          <cell r="H8">
            <v>0.0048479189668255</v>
          </cell>
          <cell r="I8">
            <v>229791.359027529</v>
          </cell>
          <cell r="J8">
            <v>23</v>
          </cell>
        </row>
        <row r="9">
          <cell r="F9" t="str">
            <v>广州百丽宫猎德影院有限公司</v>
          </cell>
          <cell r="G9">
            <v>39276717</v>
          </cell>
          <cell r="H9">
            <v>0.00474478518776082</v>
          </cell>
          <cell r="I9">
            <v>224902.817899863</v>
          </cell>
          <cell r="J9">
            <v>23</v>
          </cell>
        </row>
        <row r="10">
          <cell r="F10" t="str">
            <v>深圳市新思凯壹方天地影院管理有限公司</v>
          </cell>
          <cell r="G10">
            <v>35244153</v>
          </cell>
          <cell r="H10">
            <v>0.00425763525779347</v>
          </cell>
          <cell r="I10">
            <v>201811.91121941</v>
          </cell>
          <cell r="J10">
            <v>20</v>
          </cell>
        </row>
        <row r="11">
          <cell r="F11" t="str">
            <v>广州金逸影视传媒股份有限公司江南分公司</v>
          </cell>
          <cell r="G11">
            <v>34607165.85</v>
          </cell>
          <cell r="H11">
            <v>0.00418068465130276</v>
          </cell>
          <cell r="I11">
            <v>198164.452471751</v>
          </cell>
          <cell r="J11">
            <v>20</v>
          </cell>
        </row>
        <row r="12">
          <cell r="F12" t="str">
            <v>保利影业投资有限公司深圳保利影城</v>
          </cell>
          <cell r="G12">
            <v>33678886</v>
          </cell>
          <cell r="H12">
            <v>0.00406854471653232</v>
          </cell>
          <cell r="I12">
            <v>192849.019563632</v>
          </cell>
          <cell r="J12">
            <v>19</v>
          </cell>
        </row>
        <row r="13">
          <cell r="F13" t="str">
            <v>广州万达国际电影城有限公司</v>
          </cell>
          <cell r="G13">
            <v>33526499.25</v>
          </cell>
          <cell r="H13">
            <v>0.00405013578499634</v>
          </cell>
          <cell r="I13">
            <v>191976.436208827</v>
          </cell>
          <cell r="J13">
            <v>19</v>
          </cell>
        </row>
        <row r="14">
          <cell r="F14" t="str">
            <v>广州娱艺影院管理有限公司</v>
          </cell>
          <cell r="G14">
            <v>33228708</v>
          </cell>
          <cell r="H14">
            <v>0.00401416140577201</v>
          </cell>
          <cell r="I14">
            <v>190271.250633593</v>
          </cell>
          <cell r="J14">
            <v>19</v>
          </cell>
        </row>
        <row r="15">
          <cell r="F15" t="str">
            <v>四川卢米埃影业有限公司深圳分公司</v>
          </cell>
          <cell r="G15">
            <v>32904787</v>
          </cell>
          <cell r="H15">
            <v>0.00397503044778475</v>
          </cell>
          <cell r="I15">
            <v>188416.443224997</v>
          </cell>
          <cell r="J15">
            <v>19</v>
          </cell>
        </row>
        <row r="16">
          <cell r="F16" t="str">
            <v>广州华影企业形象策划有限公司</v>
          </cell>
          <cell r="G16">
            <v>32174294.03</v>
          </cell>
          <cell r="H16">
            <v>0.00388678396262614</v>
          </cell>
          <cell r="I16">
            <v>184233.559828479</v>
          </cell>
          <cell r="J16">
            <v>18</v>
          </cell>
        </row>
        <row r="17">
          <cell r="F17" t="str">
            <v>广州万希影城有限公司</v>
          </cell>
          <cell r="G17">
            <v>30582147.7</v>
          </cell>
          <cell r="H17">
            <v>0.00369444629032701</v>
          </cell>
          <cell r="I17">
            <v>175116.7541615</v>
          </cell>
          <cell r="J17">
            <v>18</v>
          </cell>
        </row>
        <row r="18">
          <cell r="F18" t="str">
            <v>深圳娱艺影院有限公司</v>
          </cell>
          <cell r="G18">
            <v>29585325</v>
          </cell>
          <cell r="H18">
            <v>0.00357402610394066</v>
          </cell>
          <cell r="I18">
            <v>169408.837326787</v>
          </cell>
          <cell r="J18">
            <v>17</v>
          </cell>
        </row>
        <row r="19">
          <cell r="F19" t="str">
            <v>广州市橙天嘉禾精都影城有限公司深圳第三分公司</v>
          </cell>
          <cell r="G19">
            <v>29406492.61</v>
          </cell>
          <cell r="H19">
            <v>0.00355242243286082</v>
          </cell>
          <cell r="I19">
            <v>168384.823317603</v>
          </cell>
          <cell r="J19">
            <v>17</v>
          </cell>
        </row>
        <row r="20">
          <cell r="F20" t="str">
            <v>万影影业（深圳）有限公司布吉分公司</v>
          </cell>
          <cell r="G20">
            <v>29337763.25</v>
          </cell>
          <cell r="H20">
            <v>0.0035441196500877</v>
          </cell>
          <cell r="I20">
            <v>167991.271414157</v>
          </cell>
          <cell r="J20">
            <v>17</v>
          </cell>
        </row>
        <row r="21">
          <cell r="F21" t="str">
            <v>广州德纳影业有限公司</v>
          </cell>
          <cell r="G21">
            <v>28703103.64</v>
          </cell>
          <cell r="H21">
            <v>0.0034674502197787</v>
          </cell>
          <cell r="I21">
            <v>164357.14041751</v>
          </cell>
          <cell r="J21">
            <v>16</v>
          </cell>
        </row>
        <row r="22">
          <cell r="F22" t="str">
            <v>广州万达国际电影城有限公司番禺分公司</v>
          </cell>
          <cell r="G22">
            <v>28578904.18</v>
          </cell>
          <cell r="H22">
            <v>0.00345244642610277</v>
          </cell>
          <cell r="I22">
            <v>163645.960597271</v>
          </cell>
          <cell r="J22">
            <v>16</v>
          </cell>
        </row>
        <row r="23">
          <cell r="F23" t="str">
            <v>东莞市万达国际电影有限公司虎门万达广场店</v>
          </cell>
          <cell r="G23">
            <v>28573707.35</v>
          </cell>
          <cell r="H23">
            <v>0.00345181862816316</v>
          </cell>
          <cell r="I23">
            <v>163616.202974934</v>
          </cell>
          <cell r="J23">
            <v>16</v>
          </cell>
        </row>
        <row r="24">
          <cell r="F24" t="str">
            <v>东莞市万达国际电影有限公司东城万达广场店</v>
          </cell>
          <cell r="G24">
            <v>28538608.89</v>
          </cell>
          <cell r="H24">
            <v>0.00344757859320501</v>
          </cell>
          <cell r="I24">
            <v>163415.225317917</v>
          </cell>
          <cell r="J24">
            <v>16</v>
          </cell>
        </row>
        <row r="25">
          <cell r="F25" t="str">
            <v>深圳市中影新南国影城管理有限公司</v>
          </cell>
          <cell r="G25">
            <v>28368532.4</v>
          </cell>
          <cell r="H25">
            <v>0.00342703267001753</v>
          </cell>
          <cell r="I25">
            <v>162441.348558831</v>
          </cell>
          <cell r="J25">
            <v>16</v>
          </cell>
        </row>
        <row r="26">
          <cell r="F26" t="str">
            <v>广东珠江电影院线有限公司天娱广场电影城</v>
          </cell>
          <cell r="G26">
            <v>27609746</v>
          </cell>
          <cell r="H26">
            <v>0.00333536822486051</v>
          </cell>
          <cell r="I26">
            <v>158096.453858388</v>
          </cell>
          <cell r="J26">
            <v>16</v>
          </cell>
        </row>
        <row r="27">
          <cell r="F27" t="str">
            <v>英皇娱艺影院（广东）有限公司深圳福田分公司</v>
          </cell>
          <cell r="G27">
            <v>25823970</v>
          </cell>
          <cell r="H27">
            <v>0.00311963931061702</v>
          </cell>
          <cell r="I27">
            <v>147870.903323247</v>
          </cell>
          <cell r="J27">
            <v>15</v>
          </cell>
        </row>
        <row r="28">
          <cell r="F28" t="str">
            <v>广州中影环银电影院管理有限公司</v>
          </cell>
          <cell r="G28">
            <v>25734018.4</v>
          </cell>
          <cell r="H28">
            <v>0.00310877279600238</v>
          </cell>
          <cell r="I28">
            <v>147355.830530513</v>
          </cell>
          <cell r="J28">
            <v>15</v>
          </cell>
        </row>
        <row r="29">
          <cell r="F29" t="str">
            <v>广州市星汇电影有限公司</v>
          </cell>
          <cell r="G29">
            <v>25272244.16</v>
          </cell>
          <cell r="H29">
            <v>0.0030529886128681</v>
          </cell>
          <cell r="I29">
            <v>144711.660249948</v>
          </cell>
          <cell r="J29">
            <v>15</v>
          </cell>
        </row>
        <row r="30">
          <cell r="F30" t="str">
            <v>广州华影青宫电影城有限公司</v>
          </cell>
          <cell r="G30">
            <v>25266014.96</v>
          </cell>
          <cell r="H30">
            <v>0.00305223610048547</v>
          </cell>
          <cell r="I30">
            <v>144675.991163011</v>
          </cell>
          <cell r="J30">
            <v>14</v>
          </cell>
        </row>
        <row r="31">
          <cell r="F31" t="str">
            <v>东莞市万达国际电影有限公司长安万达广场店</v>
          </cell>
          <cell r="G31">
            <v>24959870.48</v>
          </cell>
          <cell r="H31">
            <v>0.0030152526175223</v>
          </cell>
          <cell r="I31">
            <v>142922.974070557</v>
          </cell>
          <cell r="J31">
            <v>14</v>
          </cell>
        </row>
        <row r="32">
          <cell r="F32" t="str">
            <v>深圳博纳时代影院投资管理有限公司皇庭广场分公司</v>
          </cell>
          <cell r="G32">
            <v>24928145.2</v>
          </cell>
          <cell r="H32">
            <v>0.00301142007625818</v>
          </cell>
          <cell r="I32">
            <v>142741.311614638</v>
          </cell>
          <cell r="J32">
            <v>14</v>
          </cell>
        </row>
        <row r="33">
          <cell r="F33" t="str">
            <v>广州万达国际电影城有限公司南沙分公司</v>
          </cell>
          <cell r="G33">
            <v>24761216.61</v>
          </cell>
          <cell r="H33">
            <v>0.00299125443203578</v>
          </cell>
          <cell r="I33">
            <v>141785.460078496</v>
          </cell>
          <cell r="J33">
            <v>14</v>
          </cell>
        </row>
        <row r="34">
          <cell r="F34" t="str">
            <v>广州市合润德金影院投资有限公司</v>
          </cell>
          <cell r="G34">
            <v>24512474.52</v>
          </cell>
          <cell r="H34">
            <v>0.00296120538836941</v>
          </cell>
          <cell r="I34">
            <v>140361.13540871</v>
          </cell>
          <cell r="J34">
            <v>14</v>
          </cell>
        </row>
        <row r="35">
          <cell r="F35" t="str">
            <v>广州保利国际影城有限公司</v>
          </cell>
          <cell r="G35">
            <v>24092228.6</v>
          </cell>
          <cell r="H35">
            <v>0.00291043799310995</v>
          </cell>
          <cell r="I35">
            <v>137954.760873412</v>
          </cell>
          <cell r="J35">
            <v>14</v>
          </cell>
        </row>
        <row r="36">
          <cell r="F36" t="str">
            <v>广州万星娱乐股份有限公司</v>
          </cell>
          <cell r="G36">
            <v>23976482.5</v>
          </cell>
          <cell r="H36">
            <v>0.00289645539927908</v>
          </cell>
          <cell r="I36">
            <v>137291.985925828</v>
          </cell>
          <cell r="J36">
            <v>14</v>
          </cell>
        </row>
        <row r="37">
          <cell r="F37" t="str">
            <v>四川卢米埃影业有限公司广州分公司</v>
          </cell>
          <cell r="G37">
            <v>23967966</v>
          </cell>
          <cell r="H37">
            <v>0.00289542657186839</v>
          </cell>
          <cell r="I37">
            <v>137243.219506562</v>
          </cell>
          <cell r="J37">
            <v>14</v>
          </cell>
        </row>
        <row r="38">
          <cell r="F38" t="str">
            <v>惠州橙天嘉禾华贸天地影城有限公司</v>
          </cell>
          <cell r="G38">
            <v>23822053.65</v>
          </cell>
          <cell r="H38">
            <v>0.00287779977386001</v>
          </cell>
          <cell r="I38">
            <v>136407.709280964</v>
          </cell>
          <cell r="J38">
            <v>14</v>
          </cell>
        </row>
        <row r="39">
          <cell r="F39" t="str">
            <v>东莞市万达国际电影有限公司厚街万达广场店</v>
          </cell>
          <cell r="G39">
            <v>23159182.79</v>
          </cell>
          <cell r="H39">
            <v>0.00279772231122671</v>
          </cell>
          <cell r="I39">
            <v>132612.037552146</v>
          </cell>
          <cell r="J39">
            <v>13</v>
          </cell>
        </row>
        <row r="40">
          <cell r="F40" t="str">
            <v>广东西维文化发展有限公司高德飞扬影城</v>
          </cell>
          <cell r="G40">
            <v>23090572.4</v>
          </cell>
          <cell r="H40">
            <v>0.00278943390050749</v>
          </cell>
          <cell r="I40">
            <v>132219.166884055</v>
          </cell>
          <cell r="J40">
            <v>13</v>
          </cell>
        </row>
        <row r="41">
          <cell r="F41" t="str">
            <v>深圳博纳时代影院投资管理有限公司</v>
          </cell>
          <cell r="G41">
            <v>22889267.5</v>
          </cell>
          <cell r="H41">
            <v>0.00276511545994781</v>
          </cell>
          <cell r="I41">
            <v>131066.472801526</v>
          </cell>
          <cell r="J41">
            <v>13</v>
          </cell>
        </row>
        <row r="42">
          <cell r="F42" t="str">
            <v>湛江市中影星美影院管理有限公司</v>
          </cell>
          <cell r="G42">
            <v>22679840.9</v>
          </cell>
          <cell r="H42">
            <v>0.00273981588540336</v>
          </cell>
          <cell r="I42">
            <v>129867.272968119</v>
          </cell>
          <cell r="J42">
            <v>13</v>
          </cell>
        </row>
        <row r="43">
          <cell r="F43" t="str">
            <v>广州佰纳影视文化发展有限公司</v>
          </cell>
          <cell r="G43">
            <v>22495712.66</v>
          </cell>
          <cell r="H43">
            <v>0.00271757245437014</v>
          </cell>
          <cell r="I43">
            <v>128812.934337145</v>
          </cell>
          <cell r="J43">
            <v>13</v>
          </cell>
        </row>
        <row r="44">
          <cell r="F44" t="str">
            <v>英皇娱艺影院（广东）有限公司珠海拱北分公司</v>
          </cell>
          <cell r="G44">
            <v>22370789.6</v>
          </cell>
          <cell r="H44">
            <v>0.00270248124690752</v>
          </cell>
          <cell r="I44">
            <v>128097.611103416</v>
          </cell>
          <cell r="J44">
            <v>13</v>
          </cell>
        </row>
        <row r="45">
          <cell r="F45" t="str">
            <v>深圳万达电影城有限公司</v>
          </cell>
          <cell r="G45">
            <v>22310146.94</v>
          </cell>
          <cell r="H45">
            <v>0.00269515536997859</v>
          </cell>
          <cell r="I45">
            <v>127750.364536985</v>
          </cell>
          <cell r="J45">
            <v>13</v>
          </cell>
        </row>
        <row r="46">
          <cell r="F46" t="str">
            <v>广州希界维影城有限公司东莞东城区分公司</v>
          </cell>
          <cell r="G46">
            <v>21944567.5</v>
          </cell>
          <cell r="H46">
            <v>0.00265099190509781</v>
          </cell>
          <cell r="I46">
            <v>125657.016301636</v>
          </cell>
          <cell r="J46">
            <v>13</v>
          </cell>
        </row>
        <row r="47">
          <cell r="F47" t="str">
            <v>惠州万达国际电影城有限公司</v>
          </cell>
          <cell r="G47">
            <v>21843366.4</v>
          </cell>
          <cell r="H47">
            <v>0.00263876640569405</v>
          </cell>
          <cell r="I47">
            <v>125077.527629898</v>
          </cell>
          <cell r="J47">
            <v>13</v>
          </cell>
        </row>
        <row r="48">
          <cell r="F48" t="str">
            <v>深圳中影晴瑞电影城有限公司</v>
          </cell>
          <cell r="G48">
            <v>21171917.5</v>
          </cell>
          <cell r="H48">
            <v>0.00255765268137085</v>
          </cell>
          <cell r="I48">
            <v>121232.737096978</v>
          </cell>
          <cell r="J48">
            <v>12</v>
          </cell>
        </row>
        <row r="49">
          <cell r="F49" t="str">
            <v>广州万达国际电影城有限公司萝岗分公司</v>
          </cell>
          <cell r="G49">
            <v>21105105.98</v>
          </cell>
          <cell r="H49">
            <v>0.00254958158137368</v>
          </cell>
          <cell r="I49">
            <v>120850.166957112</v>
          </cell>
          <cell r="J49">
            <v>12</v>
          </cell>
        </row>
        <row r="50">
          <cell r="F50" t="str">
            <v>深圳百老汇影院有限公司</v>
          </cell>
          <cell r="G50">
            <v>21095342.5</v>
          </cell>
          <cell r="H50">
            <v>0.00254840211376988</v>
          </cell>
          <cell r="I50">
            <v>120794.260192692</v>
          </cell>
          <cell r="J50">
            <v>12</v>
          </cell>
        </row>
        <row r="51">
          <cell r="F51" t="str">
            <v>深圳市保利国际影城有限公司</v>
          </cell>
          <cell r="G51">
            <v>21044092</v>
          </cell>
          <cell r="H51">
            <v>0.00254221084749716</v>
          </cell>
          <cell r="I51">
            <v>120500.794171365</v>
          </cell>
          <cell r="J51">
            <v>12</v>
          </cell>
        </row>
        <row r="52">
          <cell r="F52" t="str">
            <v>深圳市中影益田影城有限公司</v>
          </cell>
          <cell r="G52">
            <v>20779719.1</v>
          </cell>
          <cell r="H52">
            <v>0.00251027353919399</v>
          </cell>
          <cell r="I52">
            <v>118986.965757795</v>
          </cell>
          <cell r="J52">
            <v>12</v>
          </cell>
        </row>
        <row r="53">
          <cell r="F53" t="str">
            <v>广州尚座影城有限公司</v>
          </cell>
          <cell r="G53">
            <v>20739979.55</v>
          </cell>
          <cell r="H53">
            <v>0.00250547284192063</v>
          </cell>
          <cell r="I53">
            <v>118759.412707038</v>
          </cell>
          <cell r="J53">
            <v>12</v>
          </cell>
        </row>
        <row r="54">
          <cell r="F54" t="str">
            <v>广州市金逸国际电影城有限公司白云区太阳城分公司</v>
          </cell>
          <cell r="G54">
            <v>20454632.15</v>
          </cell>
          <cell r="H54">
            <v>0.00247100172976311</v>
          </cell>
          <cell r="I54">
            <v>117125.481990772</v>
          </cell>
          <cell r="J54">
            <v>12</v>
          </cell>
        </row>
        <row r="55">
          <cell r="F55" t="str">
            <v>广州市影天文化传播有限公司</v>
          </cell>
          <cell r="G55">
            <v>20300747.53</v>
          </cell>
          <cell r="H55">
            <v>0.00245241184951421</v>
          </cell>
          <cell r="I55">
            <v>116244.321666973</v>
          </cell>
          <cell r="J55">
            <v>12</v>
          </cell>
        </row>
        <row r="56">
          <cell r="F56" t="str">
            <v>深圳市海岸影城有限公司</v>
          </cell>
          <cell r="G56">
            <v>20243829.07</v>
          </cell>
          <cell r="H56">
            <v>0.00244553587090535</v>
          </cell>
          <cell r="I56">
            <v>115918.400280914</v>
          </cell>
          <cell r="J56">
            <v>12</v>
          </cell>
        </row>
        <row r="57">
          <cell r="F57" t="str">
            <v>惠州万达国际电影城有限公司大亚湾万达广场店</v>
          </cell>
          <cell r="G57">
            <v>20181503.44</v>
          </cell>
          <cell r="H57">
            <v>0.00243800668443995</v>
          </cell>
          <cell r="I57">
            <v>115561.516842453</v>
          </cell>
          <cell r="J57">
            <v>12</v>
          </cell>
        </row>
        <row r="58">
          <cell r="F58" t="str">
            <v>湛江万达电影城有限公司</v>
          </cell>
          <cell r="G58">
            <v>19906132.27</v>
          </cell>
          <cell r="H58">
            <v>0.00240474074094084</v>
          </cell>
          <cell r="I58">
            <v>113984.711120596</v>
          </cell>
          <cell r="J58">
            <v>11</v>
          </cell>
        </row>
        <row r="59">
          <cell r="F59" t="str">
            <v>广州市美逸电影院有限公司</v>
          </cell>
          <cell r="G59">
            <v>19735643.99</v>
          </cell>
          <cell r="H59">
            <v>0.0023841450718672</v>
          </cell>
          <cell r="I59">
            <v>113008.476406505</v>
          </cell>
          <cell r="J59">
            <v>11</v>
          </cell>
        </row>
        <row r="60">
          <cell r="F60" t="str">
            <v>江苏幸福蓝海影院发展有限责任公司珠海分公司</v>
          </cell>
          <cell r="G60">
            <v>19573816.89</v>
          </cell>
          <cell r="H60">
            <v>0.00236459570812944</v>
          </cell>
          <cell r="I60">
            <v>112081.836565335</v>
          </cell>
          <cell r="J60">
            <v>11</v>
          </cell>
        </row>
        <row r="61">
          <cell r="F61" t="str">
            <v>广州希界维影城有限公司</v>
          </cell>
          <cell r="G61">
            <v>19554588</v>
          </cell>
          <cell r="H61">
            <v>0.00236227278097519</v>
          </cell>
          <cell r="I61">
            <v>111971.729818224</v>
          </cell>
          <cell r="J61">
            <v>11</v>
          </cell>
        </row>
        <row r="62">
          <cell r="F62" t="str">
            <v>佛山万达电影城有限公司</v>
          </cell>
          <cell r="G62">
            <v>19549548.56</v>
          </cell>
          <cell r="H62">
            <v>0.00236166399637981</v>
          </cell>
          <cell r="I62">
            <v>111942.873428403</v>
          </cell>
          <cell r="J62">
            <v>11</v>
          </cell>
        </row>
        <row r="63">
          <cell r="F63" t="str">
            <v>广州百丽宫影院有限公司</v>
          </cell>
          <cell r="G63">
            <v>19471655</v>
          </cell>
          <cell r="H63">
            <v>0.0023522541414342</v>
          </cell>
          <cell r="I63">
            <v>111496.846303981</v>
          </cell>
          <cell r="J63">
            <v>11</v>
          </cell>
        </row>
        <row r="64">
          <cell r="F64" t="str">
            <v>东莞光大影剧院有限公司</v>
          </cell>
          <cell r="G64">
            <v>19451598.7</v>
          </cell>
          <cell r="H64">
            <v>0.00234983125982825</v>
          </cell>
          <cell r="I64">
            <v>111382.001715859</v>
          </cell>
          <cell r="J64">
            <v>11</v>
          </cell>
        </row>
        <row r="65">
          <cell r="F65" t="str">
            <v>深圳市中影环银电影院有限公司</v>
          </cell>
          <cell r="G65">
            <v>19356727.8</v>
          </cell>
          <cell r="H65">
            <v>0.00233837047401284</v>
          </cell>
          <cell r="I65">
            <v>110838.760468209</v>
          </cell>
          <cell r="J65">
            <v>11</v>
          </cell>
        </row>
        <row r="66">
          <cell r="F66" t="str">
            <v>广州市橙天嘉禾精都影城有限公司深圳第一分公司</v>
          </cell>
          <cell r="G66">
            <v>19006496.4</v>
          </cell>
          <cell r="H66">
            <v>0.00229606111401697</v>
          </cell>
          <cell r="I66">
            <v>108833.296804404</v>
          </cell>
          <cell r="J66">
            <v>11</v>
          </cell>
        </row>
        <row r="67">
          <cell r="F67" t="str">
            <v>广州新美亚国际影城有限公司</v>
          </cell>
          <cell r="G67">
            <v>18728910.19</v>
          </cell>
          <cell r="H67">
            <v>0.00226252758478807</v>
          </cell>
          <cell r="I67">
            <v>107243.807518955</v>
          </cell>
          <cell r="J67">
            <v>11</v>
          </cell>
        </row>
        <row r="68">
          <cell r="F68" t="str">
            <v>广东辉影时代文化传媒有限公司</v>
          </cell>
          <cell r="G68">
            <v>18649114</v>
          </cell>
          <cell r="H68">
            <v>0.00225288788449561</v>
          </cell>
          <cell r="I68">
            <v>106786.885725092</v>
          </cell>
          <cell r="J68">
            <v>11</v>
          </cell>
        </row>
        <row r="69">
          <cell r="F69" t="str">
            <v>深圳金逸电影城有限公司</v>
          </cell>
          <cell r="G69">
            <v>18491372.8</v>
          </cell>
          <cell r="H69">
            <v>0.00223383211389087</v>
          </cell>
          <cell r="I69">
            <v>105883.642198427</v>
          </cell>
          <cell r="J69">
            <v>11</v>
          </cell>
        </row>
        <row r="70">
          <cell r="F70" t="str">
            <v>深圳博纳悦影影院管理有限公司</v>
          </cell>
          <cell r="G70">
            <v>18454440.6</v>
          </cell>
          <cell r="H70">
            <v>0.00222937055577461</v>
          </cell>
          <cell r="I70">
            <v>105672.164343716</v>
          </cell>
          <cell r="J70">
            <v>11</v>
          </cell>
        </row>
        <row r="71">
          <cell r="F71" t="str">
            <v>深圳博纳时代影院投资管理有限公司龙岗分公司</v>
          </cell>
          <cell r="G71">
            <v>18256664.95</v>
          </cell>
          <cell r="H71">
            <v>0.00220547846279189</v>
          </cell>
          <cell r="I71">
            <v>104539.679136336</v>
          </cell>
          <cell r="J71">
            <v>10</v>
          </cell>
        </row>
        <row r="72">
          <cell r="F72" t="str">
            <v>万影影业（深圳）有限公司罗湖万象城分公司</v>
          </cell>
          <cell r="G72">
            <v>18253207.47</v>
          </cell>
          <cell r="H72">
            <v>0.00220506078531923</v>
          </cell>
          <cell r="I72">
            <v>104519.881224131</v>
          </cell>
          <cell r="J72">
            <v>10</v>
          </cell>
        </row>
        <row r="73">
          <cell r="F73" t="str">
            <v>惠州佳兆业影城有限公司</v>
          </cell>
          <cell r="G73">
            <v>18129953.2</v>
          </cell>
          <cell r="H73">
            <v>0.00219017117439212</v>
          </cell>
          <cell r="I73">
            <v>103814.113666186</v>
          </cell>
          <cell r="J73">
            <v>10</v>
          </cell>
        </row>
        <row r="74">
          <cell r="F74" t="str">
            <v>广州佳和电影城有限公司</v>
          </cell>
          <cell r="G74">
            <v>18045673.62</v>
          </cell>
          <cell r="H74">
            <v>0.00217998986257793</v>
          </cell>
          <cell r="I74">
            <v>103331.519486194</v>
          </cell>
          <cell r="J74">
            <v>10</v>
          </cell>
        </row>
        <row r="75">
          <cell r="F75" t="str">
            <v>中影嘉华悦方影城（深圳）有限公司</v>
          </cell>
          <cell r="G75">
            <v>17981159.25</v>
          </cell>
          <cell r="H75">
            <v>0.00217219626752838</v>
          </cell>
          <cell r="I75">
            <v>102962.103080845</v>
          </cell>
          <cell r="J75">
            <v>10</v>
          </cell>
        </row>
        <row r="76">
          <cell r="F76" t="str">
            <v>深圳市万众麟恒影院管理有限公司</v>
          </cell>
          <cell r="G76">
            <v>17889019.2</v>
          </cell>
          <cell r="H76">
            <v>0.00216106537936276</v>
          </cell>
          <cell r="I76">
            <v>102434.498981795</v>
          </cell>
          <cell r="J76">
            <v>10</v>
          </cell>
        </row>
        <row r="77">
          <cell r="F77" t="str">
            <v>佛山新动力越界思哲影业有限公司</v>
          </cell>
          <cell r="G77">
            <v>17810215.9</v>
          </cell>
          <cell r="H77">
            <v>0.00215154562417073</v>
          </cell>
          <cell r="I77">
            <v>101983.262585693</v>
          </cell>
          <cell r="J77">
            <v>10</v>
          </cell>
        </row>
        <row r="78">
          <cell r="F78" t="str">
            <v>东莞博纳东升影院投资有限公司深圳龙华分公司</v>
          </cell>
          <cell r="G78">
            <v>17576898.9</v>
          </cell>
          <cell r="H78">
            <v>0.00212335999333879</v>
          </cell>
          <cell r="I78">
            <v>100647.263684259</v>
          </cell>
          <cell r="J78">
            <v>10</v>
          </cell>
        </row>
        <row r="79">
          <cell r="F79" t="str">
            <v>广州万达国际电影城有限公司增城分公司</v>
          </cell>
          <cell r="G79">
            <v>17574949.3</v>
          </cell>
          <cell r="H79">
            <v>0.00212312447382726</v>
          </cell>
          <cell r="I79">
            <v>100636.100059412</v>
          </cell>
          <cell r="J79">
            <v>10</v>
          </cell>
        </row>
        <row r="80">
          <cell r="F80" t="str">
            <v>广州宝鑫文化传媒有限公司</v>
          </cell>
          <cell r="G80">
            <v>17512941</v>
          </cell>
          <cell r="H80">
            <v>0.00211563362210057</v>
          </cell>
          <cell r="I80">
            <v>100281.033687567</v>
          </cell>
          <cell r="J80">
            <v>10</v>
          </cell>
        </row>
        <row r="81">
          <cell r="F81" t="str">
            <v>深圳市名翔影院管理有限公司</v>
          </cell>
          <cell r="G81">
            <v>17391426.03</v>
          </cell>
          <cell r="H81">
            <v>0.00210095412560021</v>
          </cell>
          <cell r="I81">
            <v>99585.22555345</v>
          </cell>
          <cell r="J81">
            <v>10</v>
          </cell>
        </row>
        <row r="82">
          <cell r="F82" t="str">
            <v>东莞市万达国际电影有限公司</v>
          </cell>
          <cell r="G82">
            <v>17366331.61</v>
          </cell>
          <cell r="H82">
            <v>0.00209792261886019</v>
          </cell>
          <cell r="I82">
            <v>99441.532133973</v>
          </cell>
          <cell r="J82">
            <v>10</v>
          </cell>
        </row>
        <row r="83">
          <cell r="F83" t="str">
            <v>百老汇（广州）影院有限公司</v>
          </cell>
          <cell r="G83">
            <v>17198400.2</v>
          </cell>
          <cell r="H83">
            <v>0.00207763582995347</v>
          </cell>
          <cell r="I83">
            <v>98479.9383397947</v>
          </cell>
          <cell r="J83">
            <v>10</v>
          </cell>
        </row>
        <row r="84">
          <cell r="F84" t="str">
            <v>深圳南国影联股份有限公司南国影视娱乐中心</v>
          </cell>
          <cell r="G84">
            <v>17195655.2</v>
          </cell>
          <cell r="H84">
            <v>0.00207730422292684</v>
          </cell>
          <cell r="I84">
            <v>98464.2201667321</v>
          </cell>
          <cell r="J84">
            <v>10</v>
          </cell>
        </row>
        <row r="85">
          <cell r="F85" t="str">
            <v>深圳市中影星美影院管理有限公司</v>
          </cell>
          <cell r="G85">
            <v>17015952</v>
          </cell>
          <cell r="H85">
            <v>0.00205559535450097</v>
          </cell>
          <cell r="I85">
            <v>97435.2198033458</v>
          </cell>
          <cell r="J85">
            <v>10</v>
          </cell>
        </row>
        <row r="86">
          <cell r="F86" t="str">
            <v>广东越界思哲影业有限公司东莞寮步分公司</v>
          </cell>
          <cell r="G86">
            <v>16992844.4</v>
          </cell>
          <cell r="H86">
            <v>0.00205280386359798</v>
          </cell>
          <cell r="I86">
            <v>97302.9031345442</v>
          </cell>
          <cell r="J86">
            <v>10</v>
          </cell>
        </row>
        <row r="87">
          <cell r="F87" t="str">
            <v>汕头市合定胜影城有限公司</v>
          </cell>
          <cell r="G87">
            <v>16906585.18</v>
          </cell>
          <cell r="H87">
            <v>0.0020423834033196</v>
          </cell>
          <cell r="I87">
            <v>96808.9733173488</v>
          </cell>
          <cell r="J87">
            <v>10</v>
          </cell>
        </row>
        <row r="88">
          <cell r="F88" t="str">
            <v>深圳市百川电影投资有限公司沙井分公司</v>
          </cell>
          <cell r="G88">
            <v>16856631.02</v>
          </cell>
          <cell r="H88">
            <v>0.00203634874012626</v>
          </cell>
          <cell r="I88">
            <v>96522.9302819846</v>
          </cell>
          <cell r="J88">
            <v>10</v>
          </cell>
        </row>
        <row r="89">
          <cell r="F89" t="str">
            <v>广州市橙天嘉禾精都影城有限公司</v>
          </cell>
          <cell r="G89">
            <v>16848392.99</v>
          </cell>
          <cell r="H89">
            <v>0.00203535355301018</v>
          </cell>
          <cell r="I89">
            <v>96475.7584126824</v>
          </cell>
          <cell r="J89">
            <v>10</v>
          </cell>
        </row>
        <row r="90">
          <cell r="F90" t="str">
            <v>东莞市飞尚影城投资管理有限公司</v>
          </cell>
          <cell r="G90">
            <v>16819603.65</v>
          </cell>
          <cell r="H90">
            <v>0.0020318756850917</v>
          </cell>
          <cell r="I90">
            <v>96310.9074733466</v>
          </cell>
          <cell r="J90">
            <v>10</v>
          </cell>
        </row>
        <row r="91">
          <cell r="F91" t="str">
            <v>广州市橙天嘉禾精都影城有限公司深圳第二分公司</v>
          </cell>
          <cell r="G91">
            <v>16752383.65</v>
          </cell>
          <cell r="H91">
            <v>0.00202375523906966</v>
          </cell>
          <cell r="I91">
            <v>95925.9983319021</v>
          </cell>
          <cell r="J91">
            <v>10</v>
          </cell>
        </row>
        <row r="92">
          <cell r="F92" t="str">
            <v>汕头市百视影业投资有限公司</v>
          </cell>
          <cell r="G92">
            <v>16558268</v>
          </cell>
          <cell r="H92">
            <v>0.00200030528878913</v>
          </cell>
          <cell r="I92">
            <v>94814.4706886048</v>
          </cell>
          <cell r="J92">
            <v>10</v>
          </cell>
        </row>
        <row r="93">
          <cell r="F93" t="str">
            <v>珠海市星河电影科技有限公司</v>
          </cell>
          <cell r="G93">
            <v>16470763</v>
          </cell>
          <cell r="H93">
            <v>0.00198973433328246</v>
          </cell>
          <cell r="I93">
            <v>94313.4073975887</v>
          </cell>
          <cell r="J93">
            <v>9</v>
          </cell>
        </row>
        <row r="94">
          <cell r="F94" t="str">
            <v>珠海金谷电影城有限公司</v>
          </cell>
          <cell r="G94">
            <v>16468305.8</v>
          </cell>
          <cell r="H94">
            <v>0.00198943749365192</v>
          </cell>
          <cell r="I94">
            <v>94299.3371991008</v>
          </cell>
          <cell r="J94">
            <v>9</v>
          </cell>
        </row>
        <row r="95">
          <cell r="F95" t="str">
            <v>深圳市中影百汇国际影城有限公司</v>
          </cell>
          <cell r="G95">
            <v>16464861.66</v>
          </cell>
          <cell r="H95">
            <v>0.00198902142770484</v>
          </cell>
          <cell r="I95">
            <v>94279.6156732095</v>
          </cell>
          <cell r="J95">
            <v>9</v>
          </cell>
        </row>
        <row r="96">
          <cell r="F96" t="str">
            <v>深圳西太平洋影业投资有限公司</v>
          </cell>
          <cell r="G96">
            <v>16456440.6</v>
          </cell>
          <cell r="H96">
            <v>0.00198800412982953</v>
          </cell>
          <cell r="I96">
            <v>94231.3957539198</v>
          </cell>
          <cell r="J96">
            <v>9</v>
          </cell>
        </row>
        <row r="97">
          <cell r="F97" t="str">
            <v>广州星梦电影城有限公司</v>
          </cell>
          <cell r="G97">
            <v>16445197.6</v>
          </cell>
          <cell r="H97">
            <v>0.00198664593026652</v>
          </cell>
          <cell r="I97">
            <v>94167.017094633</v>
          </cell>
          <cell r="J97">
            <v>9</v>
          </cell>
        </row>
        <row r="98">
          <cell r="F98" t="str">
            <v>清远万达电影城有限公司</v>
          </cell>
          <cell r="G98">
            <v>16380005.39</v>
          </cell>
          <cell r="H98">
            <v>0.00197877044942209</v>
          </cell>
          <cell r="I98">
            <v>93793.7193026073</v>
          </cell>
          <cell r="J98">
            <v>9</v>
          </cell>
        </row>
        <row r="99">
          <cell r="F99" t="str">
            <v>佛山万达电影城有限公司三水分公司</v>
          </cell>
          <cell r="G99">
            <v>16362039.9</v>
          </cell>
          <cell r="H99">
            <v>0.00197660014606291</v>
          </cell>
          <cell r="I99">
            <v>93690.8469233819</v>
          </cell>
          <cell r="J99">
            <v>9</v>
          </cell>
        </row>
        <row r="100">
          <cell r="F100" t="str">
            <v>英皇电影城（北京）有限公司深圳分公司</v>
          </cell>
          <cell r="G100">
            <v>16238157</v>
          </cell>
          <cell r="H100">
            <v>0.0019616345941066</v>
          </cell>
          <cell r="I100">
            <v>92981.4797606527</v>
          </cell>
          <cell r="J100">
            <v>9</v>
          </cell>
        </row>
        <row r="101">
          <cell r="F101" t="str">
            <v>肇庆市金逸电影城有限公司</v>
          </cell>
          <cell r="G101">
            <v>16200721.25</v>
          </cell>
          <cell r="H101">
            <v>0.00195711220512758</v>
          </cell>
          <cell r="I101">
            <v>92767.1185230473</v>
          </cell>
          <cell r="J101">
            <v>9</v>
          </cell>
        </row>
        <row r="102">
          <cell r="F102" t="str">
            <v>广州范影城投资有限公司天河分公司</v>
          </cell>
          <cell r="G102">
            <v>16176490.76</v>
          </cell>
          <cell r="H102">
            <v>0.00195418506460196</v>
          </cell>
          <cell r="I102">
            <v>92628.3720621328</v>
          </cell>
          <cell r="J102">
            <v>9</v>
          </cell>
        </row>
        <row r="103">
          <cell r="F103" t="str">
            <v>广州娱艺影院管理有限公司黄沙分公司</v>
          </cell>
          <cell r="G103">
            <v>16099345</v>
          </cell>
          <cell r="H103">
            <v>0.00194486554690025</v>
          </cell>
          <cell r="I103">
            <v>92186.6269230717</v>
          </cell>
          <cell r="J103">
            <v>9</v>
          </cell>
        </row>
        <row r="104">
          <cell r="F104" t="str">
            <v>英皇娱艺影院（广东）有限公司佛山禅城分公司</v>
          </cell>
          <cell r="G104">
            <v>16092770</v>
          </cell>
          <cell r="H104">
            <v>0.00194407126048854</v>
          </cell>
          <cell r="I104">
            <v>92148.9777471568</v>
          </cell>
          <cell r="J104">
            <v>9</v>
          </cell>
        </row>
        <row r="105">
          <cell r="F105" t="str">
            <v>广东大地影院建设有限公司潮州市潮枫分公司</v>
          </cell>
          <cell r="G105">
            <v>16055766.81</v>
          </cell>
          <cell r="H105">
            <v>0.00193960112649511</v>
          </cell>
          <cell r="I105">
            <v>91937.0933958684</v>
          </cell>
          <cell r="J105">
            <v>9</v>
          </cell>
        </row>
        <row r="106">
          <cell r="F106" t="str">
            <v>珠海中影城建电影城有限公司</v>
          </cell>
          <cell r="G106">
            <v>15985819</v>
          </cell>
          <cell r="H106">
            <v>0.00193115115006749</v>
          </cell>
          <cell r="I106">
            <v>91536.5645131992</v>
          </cell>
          <cell r="J106">
            <v>9</v>
          </cell>
        </row>
        <row r="107">
          <cell r="F107" t="str">
            <v>广州万达国际电影城有限公司万胜围分公司</v>
          </cell>
          <cell r="G107">
            <v>15923839.89</v>
          </cell>
          <cell r="H107">
            <v>0.00192366382461006</v>
          </cell>
          <cell r="I107">
            <v>91181.6652865168</v>
          </cell>
          <cell r="J107">
            <v>9</v>
          </cell>
        </row>
        <row r="108">
          <cell r="F108" t="str">
            <v>广州金逸影视传媒股份有限公司顺德彩虹分公司</v>
          </cell>
          <cell r="G108">
            <v>15916494.25</v>
          </cell>
          <cell r="H108">
            <v>0.0019227764417907</v>
          </cell>
          <cell r="I108">
            <v>91139.6033408791</v>
          </cell>
          <cell r="J108">
            <v>9</v>
          </cell>
        </row>
        <row r="109">
          <cell r="F109" t="str">
            <v>广州娱艺影院管理有限公司林和分公司</v>
          </cell>
          <cell r="G109">
            <v>15839702</v>
          </cell>
          <cell r="H109">
            <v>0.00191349962951704</v>
          </cell>
          <cell r="I109">
            <v>90699.8824391075</v>
          </cell>
          <cell r="J109">
            <v>9</v>
          </cell>
        </row>
        <row r="110">
          <cell r="F110" t="str">
            <v>英皇娱艺影院（广东）有限公司佛山南海分公司</v>
          </cell>
          <cell r="G110">
            <v>15817539</v>
          </cell>
          <cell r="H110">
            <v>0.0019108222500885</v>
          </cell>
          <cell r="I110">
            <v>90572.9746541947</v>
          </cell>
          <cell r="J110">
            <v>9</v>
          </cell>
        </row>
        <row r="111">
          <cell r="F111" t="str">
            <v>深圳市晴瑞电影城有限公司</v>
          </cell>
          <cell r="G111">
            <v>15649818.5</v>
          </cell>
          <cell r="H111">
            <v>0.001890560939957</v>
          </cell>
          <cell r="I111">
            <v>89612.588553962</v>
          </cell>
          <cell r="J111">
            <v>9</v>
          </cell>
        </row>
        <row r="112">
          <cell r="F112" t="str">
            <v>深圳市万城影业有限公司</v>
          </cell>
          <cell r="G112">
            <v>15647319.65</v>
          </cell>
          <cell r="H112">
            <v>0.00189025906883915</v>
          </cell>
          <cell r="I112">
            <v>89598.2798629757</v>
          </cell>
          <cell r="J112">
            <v>9</v>
          </cell>
        </row>
        <row r="113">
          <cell r="F113" t="str">
            <v>万影影业（深圳）有限公司深圳湾分公司</v>
          </cell>
          <cell r="G113">
            <v>15599542.77</v>
          </cell>
          <cell r="H113">
            <v>0.00188448742981592</v>
          </cell>
          <cell r="I113">
            <v>89324.7041732748</v>
          </cell>
          <cell r="J113">
            <v>9</v>
          </cell>
        </row>
        <row r="114">
          <cell r="F114" t="str">
            <v>深圳纵横天安云谷国际影城有限公司</v>
          </cell>
          <cell r="G114">
            <v>15554575.08</v>
          </cell>
          <cell r="H114">
            <v>0.00187905515222918</v>
          </cell>
          <cell r="I114">
            <v>89067.2142156633</v>
          </cell>
          <cell r="J114">
            <v>9</v>
          </cell>
        </row>
        <row r="115">
          <cell r="F115" t="str">
            <v>广东大地影院建设有限公司深圳泰丰分公司</v>
          </cell>
          <cell r="G115">
            <v>15373967.12</v>
          </cell>
          <cell r="H115">
            <v>0.0018572369851609</v>
          </cell>
          <cell r="I115">
            <v>88033.0330966267</v>
          </cell>
          <cell r="J115">
            <v>9</v>
          </cell>
        </row>
        <row r="116">
          <cell r="F116" t="str">
            <v>横店影视股份有限公司汕头分公司</v>
          </cell>
          <cell r="G116">
            <v>15180570.33</v>
          </cell>
          <cell r="H116">
            <v>0.00183387387605602</v>
          </cell>
          <cell r="I116">
            <v>86925.6217250554</v>
          </cell>
          <cell r="J116">
            <v>9</v>
          </cell>
        </row>
        <row r="117">
          <cell r="F117" t="str">
            <v>中山市金逸电影城有限公司博爱分公司</v>
          </cell>
          <cell r="G117">
            <v>15157658.9</v>
          </cell>
          <cell r="H117">
            <v>0.00183110608327705</v>
          </cell>
          <cell r="I117">
            <v>86794.428347332</v>
          </cell>
          <cell r="J117">
            <v>9</v>
          </cell>
        </row>
        <row r="118">
          <cell r="F118" t="str">
            <v>深圳纵横南方国际影城有限公司</v>
          </cell>
          <cell r="G118">
            <v>15079931.01</v>
          </cell>
          <cell r="H118">
            <v>0.00182171624193293</v>
          </cell>
          <cell r="I118">
            <v>86349.3498676207</v>
          </cell>
          <cell r="J118">
            <v>9</v>
          </cell>
        </row>
        <row r="119">
          <cell r="F119" t="str">
            <v>东莞市星美影院投资有限公司深圳龙岗分公司</v>
          </cell>
          <cell r="G119">
            <v>15010502.2</v>
          </cell>
          <cell r="H119">
            <v>0.00181332896279012</v>
          </cell>
          <cell r="I119">
            <v>85951.7928362518</v>
          </cell>
          <cell r="J119">
            <v>9</v>
          </cell>
        </row>
        <row r="120">
          <cell r="F120" t="str">
            <v>广州市金逸国际电影城有限公司黄埔惠润分公司</v>
          </cell>
          <cell r="G120">
            <v>14995583</v>
          </cell>
          <cell r="H120">
            <v>0.00181152666349985</v>
          </cell>
          <cell r="I120">
            <v>85866.363849893</v>
          </cell>
          <cell r="J120">
            <v>9</v>
          </cell>
        </row>
        <row r="121">
          <cell r="F121" t="str">
            <v>广州华影万晟影城有限公司</v>
          </cell>
          <cell r="G121">
            <v>14963915.9</v>
          </cell>
          <cell r="H121">
            <v>0.00180770115061344</v>
          </cell>
          <cell r="I121">
            <v>85685.0345390773</v>
          </cell>
          <cell r="J121">
            <v>9</v>
          </cell>
        </row>
        <row r="122">
          <cell r="F122" t="str">
            <v>广东宏瑞文化发展有限公司</v>
          </cell>
          <cell r="G122">
            <v>14925679.19</v>
          </cell>
          <cell r="H122">
            <v>0.00180308200244898</v>
          </cell>
          <cell r="I122">
            <v>85466.0869160817</v>
          </cell>
          <cell r="J122">
            <v>9</v>
          </cell>
        </row>
        <row r="123">
          <cell r="F123" t="str">
            <v>深圳华谊兄弟影院管理有限公司</v>
          </cell>
          <cell r="G123">
            <v>14892439.15</v>
          </cell>
          <cell r="H123">
            <v>0.00179906647209209</v>
          </cell>
          <cell r="I123">
            <v>85275.750777165</v>
          </cell>
          <cell r="J123">
            <v>9</v>
          </cell>
        </row>
        <row r="124">
          <cell r="F124" t="str">
            <v>广州耀莱腾龙影城管理有限公司</v>
          </cell>
          <cell r="G124">
            <v>14846481.1</v>
          </cell>
          <cell r="H124">
            <v>0.00179351455503908</v>
          </cell>
          <cell r="I124">
            <v>85012.5899088525</v>
          </cell>
          <cell r="J124">
            <v>9</v>
          </cell>
        </row>
        <row r="125">
          <cell r="F125" t="str">
            <v>梅州万达电影城有限公司</v>
          </cell>
          <cell r="G125">
            <v>14840225.97</v>
          </cell>
          <cell r="H125">
            <v>0.00179275891020829</v>
          </cell>
          <cell r="I125">
            <v>84976.772343873</v>
          </cell>
          <cell r="J125">
            <v>9</v>
          </cell>
        </row>
        <row r="126">
          <cell r="F126" t="str">
            <v>深圳同泰太平洋影业有限公司</v>
          </cell>
          <cell r="G126">
            <v>14822716.6</v>
          </cell>
          <cell r="H126">
            <v>0.00179064370797733</v>
          </cell>
          <cell r="I126">
            <v>84876.5117581257</v>
          </cell>
          <cell r="J126">
            <v>8</v>
          </cell>
        </row>
        <row r="127">
          <cell r="F127" t="str">
            <v>广州市光逸电影院有限公司</v>
          </cell>
          <cell r="G127">
            <v>14733075.67</v>
          </cell>
          <cell r="H127">
            <v>0.00177981472354666</v>
          </cell>
          <cell r="I127">
            <v>84363.2178961116</v>
          </cell>
          <cell r="J127">
            <v>8</v>
          </cell>
        </row>
        <row r="128">
          <cell r="F128" t="str">
            <v>深圳市中影飞尚百誉影城管理有限公司</v>
          </cell>
          <cell r="G128">
            <v>14721168.48</v>
          </cell>
          <cell r="H128">
            <v>0.0017783762871636</v>
          </cell>
          <cell r="I128">
            <v>84295.0360115547</v>
          </cell>
          <cell r="J128">
            <v>8</v>
          </cell>
        </row>
        <row r="129">
          <cell r="F129" t="str">
            <v>深圳华夏天泓影业投资有限公司龙华分公司</v>
          </cell>
          <cell r="G129">
            <v>14657838.6</v>
          </cell>
          <cell r="H129">
            <v>0.00177072578326414</v>
          </cell>
          <cell r="I129">
            <v>83932.40212672</v>
          </cell>
          <cell r="J129">
            <v>8</v>
          </cell>
        </row>
        <row r="130">
          <cell r="F130" t="str">
            <v>广州市金逸国际电影城有限公司白云区百信分公司</v>
          </cell>
          <cell r="G130">
            <v>14656004.45</v>
          </cell>
          <cell r="H130">
            <v>0.00177050421057637</v>
          </cell>
          <cell r="I130">
            <v>83921.8995813201</v>
          </cell>
          <cell r="J130">
            <v>8</v>
          </cell>
        </row>
        <row r="131">
          <cell r="F131" t="str">
            <v>广东大地影院建设有限公司清远清城分公司</v>
          </cell>
          <cell r="G131">
            <v>14466894.84</v>
          </cell>
          <cell r="H131">
            <v>0.00174765901003705</v>
          </cell>
          <cell r="I131">
            <v>82839.0370757562</v>
          </cell>
          <cell r="J131">
            <v>8</v>
          </cell>
        </row>
        <row r="132">
          <cell r="F132" t="str">
            <v>深圳市百川电影投资有限公司布吉分公司</v>
          </cell>
          <cell r="G132">
            <v>14451304.7</v>
          </cell>
          <cell r="H132">
            <v>0.00174577565849962</v>
          </cell>
          <cell r="I132">
            <v>82749.7662128821</v>
          </cell>
          <cell r="J132">
            <v>8</v>
          </cell>
        </row>
        <row r="133">
          <cell r="F133" t="str">
            <v>佛山市南海嘉洲广场电影城有限公司</v>
          </cell>
          <cell r="G133">
            <v>14341650.19</v>
          </cell>
          <cell r="H133">
            <v>0.0017325289532106</v>
          </cell>
          <cell r="I133">
            <v>82121.8723821826</v>
          </cell>
          <cell r="J133">
            <v>8</v>
          </cell>
        </row>
        <row r="134">
          <cell r="F134" t="str">
            <v>东莞博纳东升影院投资有限公司</v>
          </cell>
          <cell r="G134">
            <v>14250883.45</v>
          </cell>
          <cell r="H134">
            <v>0.00172156396640956</v>
          </cell>
          <cell r="I134">
            <v>81602.1320078132</v>
          </cell>
          <cell r="J134">
            <v>8</v>
          </cell>
        </row>
        <row r="135">
          <cell r="F135" t="str">
            <v>深圳红石影城有限公司</v>
          </cell>
          <cell r="G135">
            <v>14185078.8</v>
          </cell>
          <cell r="H135">
            <v>0.00171361450035297</v>
          </cell>
          <cell r="I135">
            <v>81225.3273167308</v>
          </cell>
          <cell r="J135">
            <v>8</v>
          </cell>
        </row>
        <row r="136">
          <cell r="F136" t="str">
            <v>深圳市中影星美电影城有限公司</v>
          </cell>
          <cell r="G136">
            <v>14119521.9</v>
          </cell>
          <cell r="H136">
            <v>0.00170569496349159</v>
          </cell>
          <cell r="I136">
            <v>80849.9412695014</v>
          </cell>
          <cell r="J136">
            <v>8</v>
          </cell>
        </row>
        <row r="137">
          <cell r="F137" t="str">
            <v>佛山万达电影城有限公司南海金沙洲分公司</v>
          </cell>
          <cell r="G137">
            <v>14102982.2</v>
          </cell>
          <cell r="H137">
            <v>0.00170369690129179</v>
          </cell>
          <cell r="I137">
            <v>80755.2331212308</v>
          </cell>
          <cell r="J137">
            <v>8</v>
          </cell>
        </row>
        <row r="138">
          <cell r="F138" t="str">
            <v>广州万达国际电影城有限公司海珠分公司</v>
          </cell>
          <cell r="G138">
            <v>13916441.6</v>
          </cell>
          <cell r="H138">
            <v>0.00168116204748015</v>
          </cell>
          <cell r="I138">
            <v>79687.0810505592</v>
          </cell>
          <cell r="J138">
            <v>8</v>
          </cell>
        </row>
        <row r="139">
          <cell r="F139" t="str">
            <v>广州希界维影城有限公司天河分公司</v>
          </cell>
          <cell r="G139">
            <v>13901977.5</v>
          </cell>
          <cell r="H139">
            <v>0.00167941472609801</v>
          </cell>
          <cell r="I139">
            <v>79604.2580170459</v>
          </cell>
          <cell r="J139">
            <v>8</v>
          </cell>
        </row>
        <row r="140">
          <cell r="F140" t="str">
            <v>深圳比利影业有限公司</v>
          </cell>
          <cell r="G140">
            <v>13744396.8</v>
          </cell>
          <cell r="H140">
            <v>0.00166037834453799</v>
          </cell>
          <cell r="I140">
            <v>78701.9335311008</v>
          </cell>
          <cell r="J140">
            <v>8</v>
          </cell>
        </row>
        <row r="141">
          <cell r="F141" t="str">
            <v>广州市畅禧影业有限公司</v>
          </cell>
          <cell r="G141">
            <v>13722639.4</v>
          </cell>
          <cell r="H141">
            <v>0.00165774996321874</v>
          </cell>
          <cell r="I141">
            <v>78577.3482565685</v>
          </cell>
          <cell r="J141">
            <v>8</v>
          </cell>
        </row>
        <row r="142">
          <cell r="F142" t="str">
            <v>四川卢米埃影业有限公司深圳第二分公司</v>
          </cell>
          <cell r="G142">
            <v>13698817</v>
          </cell>
          <cell r="H142">
            <v>0.00165487212160441</v>
          </cell>
          <cell r="I142">
            <v>78440.9385640492</v>
          </cell>
          <cell r="J142">
            <v>8</v>
          </cell>
        </row>
        <row r="143">
          <cell r="F143" t="str">
            <v>河源市中影达梦电影城有限公司</v>
          </cell>
          <cell r="G143">
            <v>13635838.5</v>
          </cell>
          <cell r="H143">
            <v>0.00164726406582044</v>
          </cell>
          <cell r="I143">
            <v>78080.3167198888</v>
          </cell>
          <cell r="J143">
            <v>8</v>
          </cell>
        </row>
        <row r="144">
          <cell r="F144" t="str">
            <v>广东优嘉电影传媒有限公司赤岗分公司</v>
          </cell>
          <cell r="G144">
            <v>13633817.54</v>
          </cell>
          <cell r="H144">
            <v>0.00164701992573426</v>
          </cell>
          <cell r="I144">
            <v>78068.7444798041</v>
          </cell>
          <cell r="J144">
            <v>8</v>
          </cell>
        </row>
        <row r="145">
          <cell r="F145" t="str">
            <v>肇庆左岸电影院有限公司</v>
          </cell>
          <cell r="G145">
            <v>13564415.38</v>
          </cell>
          <cell r="H145">
            <v>0.00163863586601851</v>
          </cell>
          <cell r="I145">
            <v>77671.3400492775</v>
          </cell>
          <cell r="J145">
            <v>8</v>
          </cell>
        </row>
        <row r="146">
          <cell r="F146" t="str">
            <v>佛山百老汇环宇影院有限公司</v>
          </cell>
          <cell r="G146">
            <v>13520556.8</v>
          </cell>
          <cell r="H146">
            <v>0.00163333757337506</v>
          </cell>
          <cell r="I146">
            <v>77420.2009779777</v>
          </cell>
          <cell r="J146">
            <v>8</v>
          </cell>
        </row>
        <row r="147">
          <cell r="F147" t="str">
            <v>广州粤禾电影放映有限公司</v>
          </cell>
          <cell r="G147">
            <v>13503789</v>
          </cell>
          <cell r="H147">
            <v>0.00163131195577898</v>
          </cell>
          <cell r="I147">
            <v>77324.1867039236</v>
          </cell>
          <cell r="J147">
            <v>8</v>
          </cell>
        </row>
        <row r="148">
          <cell r="F148" t="str">
            <v>广州市哈艺影院有限公司</v>
          </cell>
          <cell r="G148">
            <v>13457306.49</v>
          </cell>
          <cell r="H148">
            <v>0.00162569668185122</v>
          </cell>
          <cell r="I148">
            <v>77058.022719748</v>
          </cell>
          <cell r="J148">
            <v>8</v>
          </cell>
        </row>
        <row r="149">
          <cell r="F149" t="str">
            <v>大地影院发展有限公司广州东圃分公司</v>
          </cell>
          <cell r="G149">
            <v>13390855.83</v>
          </cell>
          <cell r="H149">
            <v>0.00161766917519162</v>
          </cell>
          <cell r="I149">
            <v>76677.5189040827</v>
          </cell>
          <cell r="J149">
            <v>8</v>
          </cell>
        </row>
        <row r="150">
          <cell r="F150" t="str">
            <v>深圳市深影投资有限公司</v>
          </cell>
          <cell r="G150">
            <v>13344962.3</v>
          </cell>
          <cell r="H150">
            <v>0.00161212505241379</v>
          </cell>
          <cell r="I150">
            <v>76414.7274844136</v>
          </cell>
          <cell r="J150">
            <v>8</v>
          </cell>
        </row>
        <row r="151">
          <cell r="F151" t="str">
            <v>广东国奥星盟影视投资有限公司河源分公司</v>
          </cell>
          <cell r="G151">
            <v>13284709.96</v>
          </cell>
          <cell r="H151">
            <v>0.00160484632770877</v>
          </cell>
          <cell r="I151">
            <v>76069.7159333957</v>
          </cell>
          <cell r="J151">
            <v>8</v>
          </cell>
        </row>
        <row r="152">
          <cell r="F152" t="str">
            <v>茂名东汇城影院有限公司</v>
          </cell>
          <cell r="G152">
            <v>13276726.33</v>
          </cell>
          <cell r="H152">
            <v>0.00160388187313461</v>
          </cell>
          <cell r="I152">
            <v>76024.0007865806</v>
          </cell>
          <cell r="J152">
            <v>8</v>
          </cell>
        </row>
        <row r="153">
          <cell r="F153" t="str">
            <v>惠州隆生广场一洲影城有限公司</v>
          </cell>
          <cell r="G153">
            <v>13266318.6</v>
          </cell>
          <cell r="H153">
            <v>0.00160262457754287</v>
          </cell>
          <cell r="I153">
            <v>75964.404975532</v>
          </cell>
          <cell r="J153">
            <v>8</v>
          </cell>
        </row>
        <row r="154">
          <cell r="F154" t="str">
            <v>深圳松岗百线影院管理有限公司</v>
          </cell>
          <cell r="G154">
            <v>13221932.12</v>
          </cell>
          <cell r="H154">
            <v>0.00159726251245884</v>
          </cell>
          <cell r="I154">
            <v>75710.2430905492</v>
          </cell>
          <cell r="J154">
            <v>8</v>
          </cell>
        </row>
        <row r="155">
          <cell r="F155" t="str">
            <v>广州东岸影业发展有限公司</v>
          </cell>
          <cell r="G155">
            <v>13146729.3</v>
          </cell>
          <cell r="H155">
            <v>0.0015881777097139</v>
          </cell>
          <cell r="I155">
            <v>75279.6234404391</v>
          </cell>
          <cell r="J155">
            <v>8</v>
          </cell>
        </row>
        <row r="156">
          <cell r="F156" t="str">
            <v>佛山市中影昊达电影城有限公司</v>
          </cell>
          <cell r="G156">
            <v>13137099.35</v>
          </cell>
          <cell r="H156">
            <v>0.0015870143730705</v>
          </cell>
          <cell r="I156">
            <v>75224.4812835415</v>
          </cell>
          <cell r="J156">
            <v>8</v>
          </cell>
        </row>
        <row r="157">
          <cell r="F157" t="str">
            <v>广州市星轨迹影业有限责任公司</v>
          </cell>
          <cell r="G157">
            <v>13048182.48</v>
          </cell>
          <cell r="H157">
            <v>0.00157627285799636</v>
          </cell>
          <cell r="I157">
            <v>74715.3334690275</v>
          </cell>
          <cell r="J157">
            <v>8</v>
          </cell>
        </row>
        <row r="158">
          <cell r="F158" t="str">
            <v>广州市金逸国际电影城有限公司百信分公司</v>
          </cell>
          <cell r="G158">
            <v>13044882.75</v>
          </cell>
          <cell r="H158">
            <v>0.00157587423735738</v>
          </cell>
          <cell r="I158">
            <v>74696.4388507398</v>
          </cell>
          <cell r="J158">
            <v>8</v>
          </cell>
        </row>
        <row r="159">
          <cell r="F159" t="str">
            <v>广州市嘉州影视文化传媒有限公司</v>
          </cell>
          <cell r="G159">
            <v>13016964.64</v>
          </cell>
          <cell r="H159">
            <v>0.00157250161752262</v>
          </cell>
          <cell r="I159">
            <v>74536.5766705724</v>
          </cell>
          <cell r="J159">
            <v>7</v>
          </cell>
        </row>
        <row r="160">
          <cell r="F160" t="str">
            <v>深圳市雅宝星河寰宇影院管理有限责任公司</v>
          </cell>
          <cell r="G160">
            <v>12973147.6</v>
          </cell>
          <cell r="H160">
            <v>0.00156720834307803</v>
          </cell>
          <cell r="I160">
            <v>74285.6754618988</v>
          </cell>
          <cell r="J160">
            <v>7</v>
          </cell>
        </row>
        <row r="161">
          <cell r="F161" t="str">
            <v>广州万达国际电影城有限公司天河分公司</v>
          </cell>
          <cell r="G161">
            <v>12922959.9</v>
          </cell>
          <cell r="H161">
            <v>0.00156114546731457</v>
          </cell>
          <cell r="I161">
            <v>73998.2951507105</v>
          </cell>
          <cell r="J161">
            <v>7</v>
          </cell>
        </row>
        <row r="162">
          <cell r="F162" t="str">
            <v>广州市金逸国际电影城有限公司海珠分公司</v>
          </cell>
          <cell r="G162">
            <v>12912518.6</v>
          </cell>
          <cell r="H162">
            <v>0.00155988411633198</v>
          </cell>
          <cell r="I162">
            <v>73938.5071141356</v>
          </cell>
          <cell r="J162">
            <v>7</v>
          </cell>
        </row>
        <row r="163">
          <cell r="F163" t="str">
            <v>普宁市金莎时代电影放映有限公司</v>
          </cell>
          <cell r="G163">
            <v>12893200.55</v>
          </cell>
          <cell r="H163">
            <v>0.00155755041829157</v>
          </cell>
          <cell r="I163">
            <v>73827.8898270205</v>
          </cell>
          <cell r="J163">
            <v>7</v>
          </cell>
        </row>
        <row r="164">
          <cell r="F164" t="str">
            <v>佛山金谷梦乐城电影院有限公司</v>
          </cell>
          <cell r="G164">
            <v>12888616.2</v>
          </cell>
          <cell r="H164">
            <v>0.00155699661039629</v>
          </cell>
          <cell r="I164">
            <v>73801.6393327839</v>
          </cell>
          <cell r="J164">
            <v>7</v>
          </cell>
        </row>
        <row r="165">
          <cell r="F165" t="str">
            <v>肇庆市工人影剧院</v>
          </cell>
          <cell r="G165">
            <v>12870664.22</v>
          </cell>
          <cell r="H165">
            <v>0.00155482793909937</v>
          </cell>
          <cell r="I165">
            <v>73698.8443133101</v>
          </cell>
          <cell r="J165">
            <v>7</v>
          </cell>
        </row>
        <row r="166">
          <cell r="F166" t="str">
            <v>广州希界维影城有限公司越秀区分公司</v>
          </cell>
          <cell r="G166">
            <v>12803433</v>
          </cell>
          <cell r="H166">
            <v>0.00154670613765626</v>
          </cell>
          <cell r="I166">
            <v>73313.8709249069</v>
          </cell>
          <cell r="J166">
            <v>7</v>
          </cell>
        </row>
        <row r="167">
          <cell r="F167" t="str">
            <v>珠海诚丰文化传播有限公司</v>
          </cell>
          <cell r="G167">
            <v>12793931.3</v>
          </cell>
          <cell r="H167">
            <v>0.00154555829412803</v>
          </cell>
          <cell r="I167">
            <v>73259.4631416688</v>
          </cell>
          <cell r="J167">
            <v>7</v>
          </cell>
        </row>
        <row r="168">
          <cell r="F168" t="str">
            <v>广州泛洋电影城有限公司</v>
          </cell>
          <cell r="G168">
            <v>12750647</v>
          </cell>
          <cell r="H168">
            <v>0.00154032937681545</v>
          </cell>
          <cell r="I168">
            <v>73011.6124610525</v>
          </cell>
          <cell r="J168">
            <v>7</v>
          </cell>
        </row>
        <row r="169">
          <cell r="F169" t="str">
            <v>深圳百丽宫南福影院有限公司</v>
          </cell>
          <cell r="G169">
            <v>12732645</v>
          </cell>
          <cell r="H169">
            <v>0.00153815466290161</v>
          </cell>
          <cell r="I169">
            <v>72908.5310215362</v>
          </cell>
          <cell r="J169">
            <v>7</v>
          </cell>
        </row>
        <row r="170">
          <cell r="F170" t="str">
            <v>广州韦邦影视文化传播有限公司</v>
          </cell>
          <cell r="G170">
            <v>12715192.04</v>
          </cell>
          <cell r="H170">
            <v>0.00153604627522525</v>
          </cell>
          <cell r="I170">
            <v>72808.5934456769</v>
          </cell>
          <cell r="J170">
            <v>7</v>
          </cell>
        </row>
        <row r="171">
          <cell r="F171" t="str">
            <v>深圳市百川电影投资有限公司</v>
          </cell>
          <cell r="G171">
            <v>12703968</v>
          </cell>
          <cell r="H171">
            <v>0.0015346903661064</v>
          </cell>
          <cell r="I171">
            <v>72744.3233534433</v>
          </cell>
          <cell r="J171">
            <v>7</v>
          </cell>
        </row>
        <row r="172">
          <cell r="F172" t="str">
            <v>开平华夏天泓影院管理有限公司</v>
          </cell>
          <cell r="G172">
            <v>12663987.9</v>
          </cell>
          <cell r="H172">
            <v>0.00152986060942676</v>
          </cell>
          <cell r="I172">
            <v>72515.3928868283</v>
          </cell>
          <cell r="J172">
            <v>7</v>
          </cell>
        </row>
        <row r="173">
          <cell r="F173" t="str">
            <v>横店影视股份有限公司广州花都分公司</v>
          </cell>
          <cell r="G173">
            <v>12559796.73</v>
          </cell>
          <cell r="H173">
            <v>0.00151727389755592</v>
          </cell>
          <cell r="I173">
            <v>71918.7827441505</v>
          </cell>
          <cell r="J173">
            <v>7</v>
          </cell>
        </row>
        <row r="174">
          <cell r="F174" t="str">
            <v>广州增城新塘万达电影城有限公司</v>
          </cell>
          <cell r="G174">
            <v>12554756.7</v>
          </cell>
          <cell r="H174">
            <v>0.00151666504168617</v>
          </cell>
          <cell r="I174">
            <v>71889.9229759245</v>
          </cell>
          <cell r="J174">
            <v>7</v>
          </cell>
        </row>
        <row r="175">
          <cell r="F175" t="str">
            <v>广东大地影院建设有限公司增城东汇城分公司</v>
          </cell>
          <cell r="G175">
            <v>12550833.84</v>
          </cell>
          <cell r="H175">
            <v>0.00151619114444008</v>
          </cell>
          <cell r="I175">
            <v>71867.4602464599</v>
          </cell>
          <cell r="J175">
            <v>7</v>
          </cell>
        </row>
        <row r="176">
          <cell r="F176" t="str">
            <v>广州星梦电影城有限公司中山小榄分公司</v>
          </cell>
          <cell r="G176">
            <v>12496166.8</v>
          </cell>
          <cell r="H176">
            <v>0.00150958714641116</v>
          </cell>
          <cell r="I176">
            <v>71554.4307398888</v>
          </cell>
          <cell r="J176">
            <v>7</v>
          </cell>
        </row>
        <row r="177">
          <cell r="F177" t="str">
            <v>广州市泓宇电影有限公司</v>
          </cell>
          <cell r="G177">
            <v>12483410.3</v>
          </cell>
          <cell r="H177">
            <v>0.00150804610996843</v>
          </cell>
          <cell r="I177">
            <v>71481.3856125035</v>
          </cell>
          <cell r="J177">
            <v>7</v>
          </cell>
        </row>
        <row r="178">
          <cell r="F178" t="str">
            <v>深圳华谊兄弟影院管理有限公司方大城分公司</v>
          </cell>
          <cell r="G178">
            <v>12477625.39</v>
          </cell>
          <cell r="H178">
            <v>0.00150734726960251</v>
          </cell>
          <cell r="I178">
            <v>71448.2605791588</v>
          </cell>
          <cell r="J178">
            <v>7</v>
          </cell>
        </row>
        <row r="179">
          <cell r="F179" t="str">
            <v>东莞星星影城有限公司塘厦分公司</v>
          </cell>
          <cell r="G179">
            <v>12463154.5</v>
          </cell>
          <cell r="H179">
            <v>0.00150559912796109</v>
          </cell>
          <cell r="I179">
            <v>71365.3986653558</v>
          </cell>
          <cell r="J179">
            <v>7</v>
          </cell>
        </row>
        <row r="180">
          <cell r="F180" t="str">
            <v>中山橙天嘉禾利和影城有限公司</v>
          </cell>
          <cell r="G180">
            <v>12421077.49</v>
          </cell>
          <cell r="H180">
            <v>0.00150051605613018</v>
          </cell>
          <cell r="I180">
            <v>71124.4610605707</v>
          </cell>
          <cell r="J180">
            <v>7</v>
          </cell>
        </row>
        <row r="181">
          <cell r="F181" t="str">
            <v>深圳盛世星光影业投资有限公司</v>
          </cell>
          <cell r="G181">
            <v>12386045.6</v>
          </cell>
          <cell r="H181">
            <v>0.00149628406309545</v>
          </cell>
          <cell r="I181">
            <v>70923.8645907243</v>
          </cell>
          <cell r="J181">
            <v>7</v>
          </cell>
        </row>
        <row r="182">
          <cell r="F182" t="str">
            <v>广州大扬君汇电影院有限公司</v>
          </cell>
          <cell r="G182">
            <v>12272187.38</v>
          </cell>
          <cell r="H182">
            <v>0.00148252953275217</v>
          </cell>
          <cell r="I182">
            <v>70271.8998524529</v>
          </cell>
          <cell r="J182">
            <v>7</v>
          </cell>
        </row>
        <row r="183">
          <cell r="F183" t="str">
            <v>深圳市深圳戏院有限公司</v>
          </cell>
          <cell r="G183">
            <v>12269636.38</v>
          </cell>
          <cell r="H183">
            <v>0.00148222136170483</v>
          </cell>
          <cell r="I183">
            <v>70257.292544809</v>
          </cell>
          <cell r="J183">
            <v>7</v>
          </cell>
        </row>
        <row r="184">
          <cell r="F184" t="str">
            <v>湛江光美金逸电影城有限公司</v>
          </cell>
          <cell r="G184">
            <v>12230051.3</v>
          </cell>
          <cell r="H184">
            <v>0.00147743932502798</v>
          </cell>
          <cell r="I184">
            <v>70030.6240063262</v>
          </cell>
          <cell r="J184">
            <v>7</v>
          </cell>
        </row>
        <row r="185">
          <cell r="F185" t="str">
            <v>广东五月花电影城有限公司</v>
          </cell>
          <cell r="G185">
            <v>12181898</v>
          </cell>
          <cell r="H185">
            <v>0.00147162221295668</v>
          </cell>
          <cell r="I185">
            <v>69754.8928941465</v>
          </cell>
          <cell r="J185">
            <v>7</v>
          </cell>
        </row>
        <row r="186">
          <cell r="F186" t="str">
            <v>广州喜洋影城有限公司</v>
          </cell>
          <cell r="G186">
            <v>12162870.6</v>
          </cell>
          <cell r="H186">
            <v>0.00146932362660381</v>
          </cell>
          <cell r="I186">
            <v>69645.9399010206</v>
          </cell>
          <cell r="J186">
            <v>7</v>
          </cell>
        </row>
        <row r="187">
          <cell r="F187" t="str">
            <v>江门市新会区银河影院投资管理有限公司</v>
          </cell>
          <cell r="G187">
            <v>12130844.42</v>
          </cell>
          <cell r="H187">
            <v>0.00146545473541098</v>
          </cell>
          <cell r="I187">
            <v>69462.5544584805</v>
          </cell>
          <cell r="J187">
            <v>7</v>
          </cell>
        </row>
        <row r="188">
          <cell r="F188" t="str">
            <v>广州万达国际电影城有限公司新会分公司</v>
          </cell>
          <cell r="G188">
            <v>12094346.93</v>
          </cell>
          <cell r="H188">
            <v>0.00146104569200895</v>
          </cell>
          <cell r="I188">
            <v>69253.565801224</v>
          </cell>
          <cell r="J188">
            <v>7</v>
          </cell>
        </row>
        <row r="189">
          <cell r="F189" t="str">
            <v>广州金喜电影院有限公司</v>
          </cell>
          <cell r="G189">
            <v>12046782.1</v>
          </cell>
          <cell r="H189">
            <v>0.00145529966947752</v>
          </cell>
          <cell r="I189">
            <v>68981.2043332346</v>
          </cell>
          <cell r="J189">
            <v>7</v>
          </cell>
        </row>
        <row r="190">
          <cell r="F190" t="str">
            <v>深圳华夏星光影业有限公司</v>
          </cell>
          <cell r="G190">
            <v>11950722.3</v>
          </cell>
          <cell r="H190">
            <v>0.00144369525976631</v>
          </cell>
          <cell r="I190">
            <v>68431.1553129232</v>
          </cell>
          <cell r="J190">
            <v>7</v>
          </cell>
        </row>
        <row r="191">
          <cell r="F191" t="str">
            <v>深圳盛唐时代影院投资有限公司</v>
          </cell>
          <cell r="G191">
            <v>11945265.6</v>
          </cell>
          <cell r="H191">
            <v>0.00144303606848681</v>
          </cell>
          <cell r="I191">
            <v>68399.9096462746</v>
          </cell>
          <cell r="J191">
            <v>7</v>
          </cell>
        </row>
        <row r="192">
          <cell r="F192" t="str">
            <v>广州中影嘉骏影院管理有限公司</v>
          </cell>
          <cell r="G192">
            <v>11911647.75</v>
          </cell>
          <cell r="H192">
            <v>0.00143897489716425</v>
          </cell>
          <cell r="I192">
            <v>68207.4101255856</v>
          </cell>
          <cell r="J192">
            <v>7</v>
          </cell>
        </row>
        <row r="193">
          <cell r="F193" t="str">
            <v>广州希界维影城有限公司海珠区分公司</v>
          </cell>
          <cell r="G193">
            <v>11907729.5</v>
          </cell>
          <cell r="H193">
            <v>0.00143850155682468</v>
          </cell>
          <cell r="I193">
            <v>68184.97379349</v>
          </cell>
          <cell r="J193">
            <v>7</v>
          </cell>
        </row>
        <row r="194">
          <cell r="F194" t="str">
            <v>深圳市电影发行放映有限公司深影凤凰国际影城</v>
          </cell>
          <cell r="G194">
            <v>11872168.61</v>
          </cell>
          <cell r="H194">
            <v>0.00143420565846496</v>
          </cell>
          <cell r="I194">
            <v>67981.3482112392</v>
          </cell>
          <cell r="J194">
            <v>7</v>
          </cell>
        </row>
        <row r="195">
          <cell r="F195" t="str">
            <v>江门万达电影城有限公司</v>
          </cell>
          <cell r="G195">
            <v>11856886.8</v>
          </cell>
          <cell r="H195">
            <v>0.00143235955443009</v>
          </cell>
          <cell r="I195">
            <v>67893.8428799863</v>
          </cell>
          <cell r="J195">
            <v>7</v>
          </cell>
        </row>
        <row r="196">
          <cell r="F196" t="str">
            <v>东莞市万达国际电影有限公司南城蜂汇店</v>
          </cell>
          <cell r="G196">
            <v>11699955.6</v>
          </cell>
          <cell r="H196">
            <v>0.0014134016350791</v>
          </cell>
          <cell r="I196">
            <v>66995.2375027495</v>
          </cell>
          <cell r="J196">
            <v>7</v>
          </cell>
        </row>
        <row r="197">
          <cell r="F197" t="str">
            <v>中山市金逸电影城有限公司西区分公司</v>
          </cell>
          <cell r="G197">
            <v>11696280.5</v>
          </cell>
          <cell r="H197">
            <v>0.00141295766823627</v>
          </cell>
          <cell r="I197">
            <v>66974.193474399</v>
          </cell>
          <cell r="J197">
            <v>7</v>
          </cell>
        </row>
        <row r="198">
          <cell r="F198" t="str">
            <v>深圳市万友影院管理有限公司</v>
          </cell>
          <cell r="G198">
            <v>11648202.32</v>
          </cell>
          <cell r="H198">
            <v>0.00140714963096272</v>
          </cell>
          <cell r="I198">
            <v>66698.892507633</v>
          </cell>
          <cell r="J198">
            <v>7</v>
          </cell>
        </row>
        <row r="199">
          <cell r="F199" t="str">
            <v>普宁市华夏天泓影城有限公司</v>
          </cell>
          <cell r="G199">
            <v>11610883.9</v>
          </cell>
          <cell r="H199">
            <v>0.00140264141591902</v>
          </cell>
          <cell r="I199">
            <v>66485.2031145615</v>
          </cell>
          <cell r="J199">
            <v>7</v>
          </cell>
        </row>
        <row r="200">
          <cell r="F200" t="str">
            <v>江门希界维影城有限公司</v>
          </cell>
          <cell r="G200">
            <v>11579056.52</v>
          </cell>
          <cell r="H200">
            <v>0.00139879654056477</v>
          </cell>
          <cell r="I200">
            <v>66302.9560227699</v>
          </cell>
          <cell r="J200">
            <v>7</v>
          </cell>
        </row>
        <row r="201">
          <cell r="F201" t="str">
            <v>东莞天泓影院投资管理有限公司</v>
          </cell>
          <cell r="G201">
            <v>11562036.9</v>
          </cell>
          <cell r="H201">
            <v>0.00139674050210113</v>
          </cell>
          <cell r="I201">
            <v>66205.4997995936</v>
          </cell>
          <cell r="J201">
            <v>7</v>
          </cell>
        </row>
        <row r="202">
          <cell r="F202" t="str">
            <v>深圳华夏天泓影业投资有限公司</v>
          </cell>
          <cell r="G202">
            <v>11520992.01</v>
          </cell>
          <cell r="H202">
            <v>0.00139178211451224</v>
          </cell>
          <cell r="I202">
            <v>65970.4722278801</v>
          </cell>
          <cell r="J202">
            <v>7</v>
          </cell>
        </row>
        <row r="203">
          <cell r="F203" t="str">
            <v>广州万达国际电影城有限公司亚运城分公司</v>
          </cell>
          <cell r="G203">
            <v>11494366.9</v>
          </cell>
          <cell r="H203">
            <v>0.00138856569427145</v>
          </cell>
          <cell r="I203">
            <v>65818.0139084667</v>
          </cell>
          <cell r="J203">
            <v>7</v>
          </cell>
        </row>
        <row r="204">
          <cell r="F204" t="str">
            <v>深圳华谊兄弟影院管理有限公司惠州华谊影院</v>
          </cell>
          <cell r="G204">
            <v>11482476.27</v>
          </cell>
          <cell r="H204">
            <v>0.00138712925840291</v>
          </cell>
          <cell r="I204">
            <v>65749.9268482981</v>
          </cell>
          <cell r="J204">
            <v>7</v>
          </cell>
        </row>
        <row r="205">
          <cell r="F205" t="str">
            <v>深圳市荟星影城有限公司</v>
          </cell>
          <cell r="G205">
            <v>11305580.13</v>
          </cell>
          <cell r="H205">
            <v>0.00136575949410097</v>
          </cell>
          <cell r="I205">
            <v>64737.0000203861</v>
          </cell>
          <cell r="J205">
            <v>7</v>
          </cell>
        </row>
        <row r="206">
          <cell r="F206" t="str">
            <v>惠州市菲尔姆影院有限公司</v>
          </cell>
          <cell r="G206">
            <v>11252816.5</v>
          </cell>
          <cell r="H206">
            <v>0.00135938543564602</v>
          </cell>
          <cell r="I206">
            <v>64434.8696496215</v>
          </cell>
          <cell r="J206">
            <v>6</v>
          </cell>
        </row>
        <row r="207">
          <cell r="F207" t="str">
            <v>广州万达国际电影城有限公司花都分公司</v>
          </cell>
          <cell r="G207">
            <v>11240467.53</v>
          </cell>
          <cell r="H207">
            <v>0.00135789363046434</v>
          </cell>
          <cell r="I207">
            <v>64364.1580840097</v>
          </cell>
          <cell r="J207">
            <v>6</v>
          </cell>
        </row>
        <row r="208">
          <cell r="F208" t="str">
            <v>深圳市中影万国电影管理有限公司</v>
          </cell>
          <cell r="G208">
            <v>11216020.93</v>
          </cell>
          <cell r="H208">
            <v>0.0013549403829826</v>
          </cell>
          <cell r="I208">
            <v>64224.1741533754</v>
          </cell>
          <cell r="J208">
            <v>6</v>
          </cell>
        </row>
        <row r="209">
          <cell r="F209" t="str">
            <v>中山市京华文化影业有限公司东区分公司</v>
          </cell>
          <cell r="G209">
            <v>11147471.4</v>
          </cell>
          <cell r="H209">
            <v>0.00134665932439586</v>
          </cell>
          <cell r="I209">
            <v>63831.6519763637</v>
          </cell>
          <cell r="J209">
            <v>6</v>
          </cell>
        </row>
        <row r="210">
          <cell r="F210" t="str">
            <v>深圳益田天地影院有限公司</v>
          </cell>
          <cell r="G210">
            <v>11135690.97</v>
          </cell>
          <cell r="H210">
            <v>0.00134523620113</v>
          </cell>
          <cell r="I210">
            <v>63764.1959335618</v>
          </cell>
          <cell r="J210">
            <v>6</v>
          </cell>
        </row>
        <row r="211">
          <cell r="F211" t="str">
            <v>惠州万达国际电影城有限公司陈江天益城店</v>
          </cell>
          <cell r="G211">
            <v>11097380.7</v>
          </cell>
          <cell r="H211">
            <v>0.00134060816662204</v>
          </cell>
          <cell r="I211">
            <v>63544.8270978848</v>
          </cell>
          <cell r="J211">
            <v>6</v>
          </cell>
        </row>
        <row r="212">
          <cell r="F212" t="str">
            <v>佛山星星希杰影城有限公司</v>
          </cell>
          <cell r="G212">
            <v>10971593</v>
          </cell>
          <cell r="H212">
            <v>0.00132541250717417</v>
          </cell>
          <cell r="I212">
            <v>62824.5528400556</v>
          </cell>
          <cell r="J212">
            <v>6</v>
          </cell>
        </row>
        <row r="213">
          <cell r="F213" t="str">
            <v>汕头市星际影院投资有限公司</v>
          </cell>
          <cell r="G213">
            <v>10969996</v>
          </cell>
          <cell r="H213">
            <v>0.00132521958315904</v>
          </cell>
          <cell r="I213">
            <v>62815.4082417383</v>
          </cell>
          <cell r="J213">
            <v>6</v>
          </cell>
        </row>
        <row r="214">
          <cell r="F214" t="str">
            <v>清远华时尚影院文化有限公司</v>
          </cell>
          <cell r="G214">
            <v>10954784.7</v>
          </cell>
          <cell r="H214">
            <v>0.0013233819970154</v>
          </cell>
          <cell r="I214">
            <v>62728.3066585301</v>
          </cell>
          <cell r="J214">
            <v>6</v>
          </cell>
        </row>
        <row r="215">
          <cell r="F215" t="str">
            <v>广州嘉莱文化传媒有限公司</v>
          </cell>
          <cell r="G215">
            <v>10916263.8</v>
          </cell>
          <cell r="H215">
            <v>0.00131872851755735</v>
          </cell>
          <cell r="I215">
            <v>62507.7317322185</v>
          </cell>
          <cell r="J215">
            <v>6</v>
          </cell>
        </row>
        <row r="216">
          <cell r="F216" t="str">
            <v>广州白云汇唐德影院有限公司</v>
          </cell>
          <cell r="G216">
            <v>10804772.8</v>
          </cell>
          <cell r="H216">
            <v>0.00130525995689917</v>
          </cell>
          <cell r="I216">
            <v>61869.3219570208</v>
          </cell>
          <cell r="J216">
            <v>6</v>
          </cell>
        </row>
        <row r="217">
          <cell r="F217" t="str">
            <v>佛山万达电影城有限公司高明分公司</v>
          </cell>
          <cell r="G217">
            <v>10621681.7</v>
          </cell>
          <cell r="H217">
            <v>0.00128314181654414</v>
          </cell>
          <cell r="I217">
            <v>60820.9221041923</v>
          </cell>
          <cell r="J217">
            <v>6</v>
          </cell>
        </row>
        <row r="218">
          <cell r="F218" t="str">
            <v>东莞市时代电影投资有限公司</v>
          </cell>
          <cell r="G218">
            <v>10559892.49</v>
          </cell>
          <cell r="H218">
            <v>0.00127567743176953</v>
          </cell>
          <cell r="I218">
            <v>60467.1102658758</v>
          </cell>
          <cell r="J218">
            <v>6</v>
          </cell>
        </row>
        <row r="219">
          <cell r="F219" t="str">
            <v>汕头市启航影城有限公司莲下分公司</v>
          </cell>
          <cell r="G219">
            <v>10479312</v>
          </cell>
          <cell r="H219">
            <v>0.00126594298488655</v>
          </cell>
          <cell r="I219">
            <v>60005.6974836224</v>
          </cell>
          <cell r="J219">
            <v>6</v>
          </cell>
        </row>
        <row r="220">
          <cell r="F220" t="str">
            <v>东莞中影南国电影城管理有限公司</v>
          </cell>
          <cell r="G220">
            <v>10461640.3</v>
          </cell>
          <cell r="H220">
            <v>0.00126380817253951</v>
          </cell>
          <cell r="I220">
            <v>59904.507378373</v>
          </cell>
          <cell r="J220">
            <v>6</v>
          </cell>
        </row>
        <row r="221">
          <cell r="F221" t="str">
            <v>大地影院发展有限公司三水分公司</v>
          </cell>
          <cell r="G221">
            <v>10442827.99</v>
          </cell>
          <cell r="H221">
            <v>0.00126153556992266</v>
          </cell>
          <cell r="I221">
            <v>59796.7860143342</v>
          </cell>
          <cell r="J221">
            <v>6</v>
          </cell>
        </row>
        <row r="222">
          <cell r="F222" t="str">
            <v>东莞博星影城投资管理有限公司</v>
          </cell>
          <cell r="G222">
            <v>10418182.3</v>
          </cell>
          <cell r="H222">
            <v>0.00125855827156918</v>
          </cell>
          <cell r="I222">
            <v>59655.6620723793</v>
          </cell>
          <cell r="J222">
            <v>6</v>
          </cell>
        </row>
        <row r="223">
          <cell r="F223" t="str">
            <v>深圳市百川电影投资有限公司龙华分公司</v>
          </cell>
          <cell r="G223">
            <v>10376226.56</v>
          </cell>
          <cell r="H223">
            <v>0.00125348984964142</v>
          </cell>
          <cell r="I223">
            <v>59415.4188730031</v>
          </cell>
          <cell r="J223">
            <v>6</v>
          </cell>
        </row>
        <row r="224">
          <cell r="F224" t="str">
            <v>广州市哈艺影视传媒有限公司</v>
          </cell>
          <cell r="G224">
            <v>10343660.6</v>
          </cell>
          <cell r="H224">
            <v>0.00124955575085629</v>
          </cell>
          <cell r="I224">
            <v>59228.9425905884</v>
          </cell>
          <cell r="J224">
            <v>6</v>
          </cell>
        </row>
        <row r="225">
          <cell r="F225" t="str">
            <v>广州畅海文化传播有限公司</v>
          </cell>
          <cell r="G225">
            <v>10264614.89</v>
          </cell>
          <cell r="H225">
            <v>0.00124000671156251</v>
          </cell>
          <cell r="I225">
            <v>58776.3181280628</v>
          </cell>
          <cell r="J225">
            <v>6</v>
          </cell>
        </row>
        <row r="226">
          <cell r="F226" t="str">
            <v>广州佳宾影城有限公司</v>
          </cell>
          <cell r="G226">
            <v>10168300.36</v>
          </cell>
          <cell r="H226">
            <v>0.00122837152944405</v>
          </cell>
          <cell r="I226">
            <v>58224.8104956478</v>
          </cell>
          <cell r="J226">
            <v>6</v>
          </cell>
        </row>
        <row r="227">
          <cell r="F227" t="str">
            <v>广州市嘉景影城有限公司</v>
          </cell>
          <cell r="G227">
            <v>10129378.54</v>
          </cell>
          <cell r="H227">
            <v>0.0012236696172395</v>
          </cell>
          <cell r="I227">
            <v>58001.9398571525</v>
          </cell>
          <cell r="J227">
            <v>6</v>
          </cell>
        </row>
        <row r="228">
          <cell r="F228" t="str">
            <v>深圳市中影大众影城有限公司</v>
          </cell>
          <cell r="G228">
            <v>10111305</v>
          </cell>
          <cell r="H228">
            <v>0.00122148626100628</v>
          </cell>
          <cell r="I228">
            <v>57898.4487716978</v>
          </cell>
          <cell r="J228">
            <v>6</v>
          </cell>
        </row>
        <row r="229">
          <cell r="F229" t="str">
            <v>深圳东太平洋影业投资有限公司太平洋电影城京基百纳店</v>
          </cell>
          <cell r="G229">
            <v>10108791.7</v>
          </cell>
          <cell r="H229">
            <v>0.00122118264427038</v>
          </cell>
          <cell r="I229">
            <v>57884.0573384162</v>
          </cell>
          <cell r="J229">
            <v>6</v>
          </cell>
        </row>
        <row r="230">
          <cell r="F230" t="str">
            <v>深圳龙一佳兆业影城有限公司</v>
          </cell>
          <cell r="G230">
            <v>10032735</v>
          </cell>
          <cell r="H230">
            <v>0.00121199468939142</v>
          </cell>
          <cell r="I230">
            <v>57448.5482771531</v>
          </cell>
          <cell r="J230">
            <v>6</v>
          </cell>
        </row>
        <row r="231">
          <cell r="F231" t="str">
            <v>佛山保利影城有限公司</v>
          </cell>
          <cell r="G231">
            <v>9989817.5</v>
          </cell>
          <cell r="H231">
            <v>0.00120681008299227</v>
          </cell>
          <cell r="I231">
            <v>57202.7979338335</v>
          </cell>
          <cell r="J231">
            <v>6</v>
          </cell>
        </row>
        <row r="232">
          <cell r="F232" t="str">
            <v>广州市金逸国际电影城有限公司荔湾花地店</v>
          </cell>
          <cell r="G232">
            <v>9968481.3</v>
          </cell>
          <cell r="H232">
            <v>0.00120423258432498</v>
          </cell>
          <cell r="I232">
            <v>57080.6244970039</v>
          </cell>
          <cell r="J232">
            <v>6</v>
          </cell>
        </row>
        <row r="233">
          <cell r="F233" t="str">
            <v>东莞市鹿湖文化传播有限公司</v>
          </cell>
          <cell r="G233">
            <v>9957838.2</v>
          </cell>
          <cell r="H233">
            <v>0.00120294685509175</v>
          </cell>
          <cell r="I233">
            <v>57019.6809313492</v>
          </cell>
          <cell r="J233">
            <v>6</v>
          </cell>
        </row>
        <row r="234">
          <cell r="F234" t="str">
            <v>广州希界维影城有限公司佛山禅城区分公司</v>
          </cell>
          <cell r="G234">
            <v>9937527.5</v>
          </cell>
          <cell r="H234">
            <v>0.00120049324094389</v>
          </cell>
          <cell r="I234">
            <v>56903.3796207402</v>
          </cell>
          <cell r="J234">
            <v>6</v>
          </cell>
        </row>
        <row r="235">
          <cell r="F235" t="str">
            <v>横店影视股份有限公司梅州电影城分公司</v>
          </cell>
          <cell r="G235">
            <v>9929051.5</v>
          </cell>
          <cell r="H235">
            <v>0.00119946930609588</v>
          </cell>
          <cell r="I235">
            <v>56854.8451089448</v>
          </cell>
          <cell r="J235">
            <v>6</v>
          </cell>
        </row>
        <row r="236">
          <cell r="F236" t="str">
            <v>深圳市中影泰得影城有限公司</v>
          </cell>
          <cell r="G236">
            <v>9919523</v>
          </cell>
          <cell r="H236">
            <v>0.00119831822502</v>
          </cell>
          <cell r="I236">
            <v>56800.2838659479</v>
          </cell>
          <cell r="J236">
            <v>6</v>
          </cell>
        </row>
        <row r="237">
          <cell r="F237" t="str">
            <v>深圳市华夏君盛影业有限公司华夏君盛影城平湖店</v>
          </cell>
          <cell r="G237">
            <v>9918622.5</v>
          </cell>
          <cell r="H237">
            <v>0.0011982094410027</v>
          </cell>
          <cell r="I237">
            <v>56795.1275035279</v>
          </cell>
          <cell r="J237">
            <v>6</v>
          </cell>
        </row>
        <row r="238">
          <cell r="F238" t="str">
            <v>省广影业凯兴电影城（广州）有限公司</v>
          </cell>
          <cell r="G238">
            <v>9915312.8</v>
          </cell>
          <cell r="H238">
            <v>0.00119780961594767</v>
          </cell>
          <cell r="I238">
            <v>56776.1757959195</v>
          </cell>
          <cell r="J238">
            <v>6</v>
          </cell>
        </row>
        <row r="239">
          <cell r="F239" t="str">
            <v>普宁市中影达梦电影放映有限公司</v>
          </cell>
          <cell r="G239">
            <v>9914621</v>
          </cell>
          <cell r="H239">
            <v>0.00119772604372872</v>
          </cell>
          <cell r="I239">
            <v>56772.2144727411</v>
          </cell>
          <cell r="J239">
            <v>6</v>
          </cell>
        </row>
        <row r="240">
          <cell r="F240" t="str">
            <v>广东大地影院建设有限公司广州人和分公司</v>
          </cell>
          <cell r="G240">
            <v>9912026.81</v>
          </cell>
          <cell r="H240">
            <v>0.00119741265515588</v>
          </cell>
          <cell r="I240">
            <v>56757.3598543888</v>
          </cell>
          <cell r="J240">
            <v>6</v>
          </cell>
        </row>
        <row r="241">
          <cell r="F241" t="str">
            <v>广东大地影院建设有限公司清远分公司</v>
          </cell>
          <cell r="G241">
            <v>9905004.11</v>
          </cell>
          <cell r="H241">
            <v>0.00119656428478577</v>
          </cell>
          <cell r="I241">
            <v>56717.1470988454</v>
          </cell>
          <cell r="J241">
            <v>6</v>
          </cell>
        </row>
        <row r="242">
          <cell r="F242" t="str">
            <v>广东华时尚投资有限公司</v>
          </cell>
          <cell r="G242">
            <v>9887541.9</v>
          </cell>
          <cell r="H242">
            <v>0.00119445477967225</v>
          </cell>
          <cell r="I242">
            <v>56617.1565564648</v>
          </cell>
          <cell r="J242">
            <v>6</v>
          </cell>
        </row>
        <row r="243">
          <cell r="F243" t="str">
            <v>广州三点一影城有限公司</v>
          </cell>
          <cell r="G243">
            <v>9878914.53</v>
          </cell>
          <cell r="H243">
            <v>0.0011934125587202</v>
          </cell>
          <cell r="I243">
            <v>56567.7552833374</v>
          </cell>
          <cell r="J243">
            <v>6</v>
          </cell>
        </row>
        <row r="244">
          <cell r="F244" t="str">
            <v>汕头市万达电影城有限公司金平万达广场店</v>
          </cell>
          <cell r="G244">
            <v>9846984</v>
          </cell>
          <cell r="H244">
            <v>0.00118955522243159</v>
          </cell>
          <cell r="I244">
            <v>56384.9175432576</v>
          </cell>
          <cell r="J244">
            <v>6</v>
          </cell>
        </row>
        <row r="245">
          <cell r="F245" t="str">
            <v>广州曜影文化传播有限公司</v>
          </cell>
          <cell r="G245">
            <v>9840525.76</v>
          </cell>
          <cell r="H245">
            <v>0.00118877504109691</v>
          </cell>
          <cell r="I245">
            <v>56347.9369479936</v>
          </cell>
          <cell r="J245">
            <v>6</v>
          </cell>
        </row>
        <row r="246">
          <cell r="F246" t="str">
            <v>深圳嘉乐国际影城有限公司</v>
          </cell>
          <cell r="G246">
            <v>9835696</v>
          </cell>
          <cell r="H246">
            <v>0.00118819158668782</v>
          </cell>
          <cell r="I246">
            <v>56320.2812090025</v>
          </cell>
          <cell r="J246">
            <v>6</v>
          </cell>
        </row>
        <row r="247">
          <cell r="F247" t="str">
            <v>珠海市斗门区中影南方银河电影有限公司</v>
          </cell>
          <cell r="G247">
            <v>9819393.6</v>
          </cell>
          <cell r="H247">
            <v>0.00118622219128125</v>
          </cell>
          <cell r="I247">
            <v>56226.9318667311</v>
          </cell>
          <cell r="J247">
            <v>6</v>
          </cell>
        </row>
        <row r="248">
          <cell r="F248" t="str">
            <v>深圳市盛泰影城有限公司</v>
          </cell>
          <cell r="G248">
            <v>9783437.3</v>
          </cell>
          <cell r="H248">
            <v>0.00118187852580517</v>
          </cell>
          <cell r="I248">
            <v>56021.0421231649</v>
          </cell>
          <cell r="J248">
            <v>6</v>
          </cell>
        </row>
        <row r="249">
          <cell r="F249" t="str">
            <v>深圳市嘉熙业影院管理有限公司</v>
          </cell>
          <cell r="G249">
            <v>9734686.57</v>
          </cell>
          <cell r="H249">
            <v>0.00117598924178999</v>
          </cell>
          <cell r="I249">
            <v>55741.8900608457</v>
          </cell>
          <cell r="J249">
            <v>6</v>
          </cell>
        </row>
        <row r="250">
          <cell r="F250" t="str">
            <v>深圳市金影国际影城有限公司</v>
          </cell>
          <cell r="G250">
            <v>9712287.5</v>
          </cell>
          <cell r="H250">
            <v>0.00117328334415716</v>
          </cell>
          <cell r="I250">
            <v>55613.6305130496</v>
          </cell>
          <cell r="J250">
            <v>6</v>
          </cell>
        </row>
        <row r="251">
          <cell r="F251" t="str">
            <v>东莞市大扬长盛电影投资有限公司</v>
          </cell>
          <cell r="G251">
            <v>9675038.5</v>
          </cell>
          <cell r="H251">
            <v>0.00116878351532832</v>
          </cell>
          <cell r="I251">
            <v>55400.3386265625</v>
          </cell>
          <cell r="J251">
            <v>6</v>
          </cell>
        </row>
        <row r="252">
          <cell r="F252" t="str">
            <v>映联影业（重庆）有限公司广州分公司</v>
          </cell>
          <cell r="G252">
            <v>9652282.4</v>
          </cell>
          <cell r="H252">
            <v>0.00116603448703731</v>
          </cell>
          <cell r="I252">
            <v>55270.0346855683</v>
          </cell>
          <cell r="J252">
            <v>6</v>
          </cell>
        </row>
        <row r="253">
          <cell r="F253" t="str">
            <v>深圳市南国艺恒影院投资管理有限公司</v>
          </cell>
          <cell r="G253">
            <v>9648756.7</v>
          </cell>
          <cell r="H253">
            <v>0.00116560856831461</v>
          </cell>
          <cell r="I253">
            <v>55249.8461381123</v>
          </cell>
          <cell r="J253">
            <v>6</v>
          </cell>
        </row>
        <row r="254">
          <cell r="F254" t="str">
            <v>深圳星宇城文化娱乐投资管理有限公司</v>
          </cell>
          <cell r="G254">
            <v>9560379.14</v>
          </cell>
          <cell r="H254">
            <v>0.00115493220405487</v>
          </cell>
          <cell r="I254">
            <v>54743.786472201</v>
          </cell>
          <cell r="J254">
            <v>6</v>
          </cell>
        </row>
        <row r="255">
          <cell r="F255" t="str">
            <v>东莞橙天嘉禾第一国际影城有限公司</v>
          </cell>
          <cell r="G255">
            <v>9535996.82</v>
          </cell>
          <cell r="H255">
            <v>0.00115198672185535</v>
          </cell>
          <cell r="I255">
            <v>54604.1706159436</v>
          </cell>
          <cell r="J255">
            <v>5</v>
          </cell>
        </row>
        <row r="256">
          <cell r="F256" t="str">
            <v>珠海中影凯华电影放映有限公司</v>
          </cell>
          <cell r="G256">
            <v>9514354</v>
          </cell>
          <cell r="H256">
            <v>0.00114937218226037</v>
          </cell>
          <cell r="I256">
            <v>54480.2414391415</v>
          </cell>
          <cell r="J256">
            <v>5</v>
          </cell>
        </row>
        <row r="257">
          <cell r="F257" t="str">
            <v>保利影业投资有限公司佛山保利影城</v>
          </cell>
          <cell r="G257">
            <v>9442633.8</v>
          </cell>
          <cell r="H257">
            <v>0.00114070809400108</v>
          </cell>
          <cell r="I257">
            <v>54069.563655651</v>
          </cell>
          <cell r="J257">
            <v>5</v>
          </cell>
        </row>
        <row r="258">
          <cell r="F258" t="str">
            <v>佛山市艺达影业有限公司</v>
          </cell>
          <cell r="G258">
            <v>9397071.1</v>
          </cell>
          <cell r="H258">
            <v>0.00113520393681619</v>
          </cell>
          <cell r="I258">
            <v>53808.6666050873</v>
          </cell>
          <cell r="J258">
            <v>5</v>
          </cell>
        </row>
        <row r="259">
          <cell r="F259" t="str">
            <v>广州佳巽影院管理有限公司</v>
          </cell>
          <cell r="G259">
            <v>9393301</v>
          </cell>
          <cell r="H259">
            <v>0.00113474849359174</v>
          </cell>
          <cell r="I259">
            <v>53787.0785962483</v>
          </cell>
          <cell r="J259">
            <v>5</v>
          </cell>
        </row>
        <row r="260">
          <cell r="F260" t="str">
            <v>大地影院发展有限公司广州白云分公司</v>
          </cell>
          <cell r="G260">
            <v>9369782.31</v>
          </cell>
          <cell r="H260">
            <v>0.0011319073413654</v>
          </cell>
          <cell r="I260">
            <v>53652.4079807201</v>
          </cell>
          <cell r="J260">
            <v>5</v>
          </cell>
        </row>
        <row r="261">
          <cell r="F261" t="str">
            <v>深圳市万众纪元影院管理有限公司</v>
          </cell>
          <cell r="G261">
            <v>9352479.5</v>
          </cell>
          <cell r="H261">
            <v>0.0011298170924122</v>
          </cell>
          <cell r="I261">
            <v>53553.3301803381</v>
          </cell>
          <cell r="J261">
            <v>5</v>
          </cell>
        </row>
        <row r="262">
          <cell r="F262" t="str">
            <v>中山市金逸电影城有限公司石岐分公司</v>
          </cell>
          <cell r="G262">
            <v>9347239.3</v>
          </cell>
          <cell r="H262">
            <v>0.00112918405520237</v>
          </cell>
          <cell r="I262">
            <v>53523.3242165923</v>
          </cell>
          <cell r="J262">
            <v>5</v>
          </cell>
        </row>
        <row r="263">
          <cell r="F263" t="str">
            <v>阳江市江城区保利影城有限公司</v>
          </cell>
          <cell r="G263">
            <v>9334291</v>
          </cell>
          <cell r="H263">
            <v>0.00112761984854918</v>
          </cell>
          <cell r="I263">
            <v>53449.1808212313</v>
          </cell>
          <cell r="J263">
            <v>5</v>
          </cell>
        </row>
        <row r="264">
          <cell r="F264" t="str">
            <v>东莞市星河电影投资管理有限公司大岭山分公司</v>
          </cell>
          <cell r="G264">
            <v>9302398.8</v>
          </cell>
          <cell r="H264">
            <v>0.00112376714267855</v>
          </cell>
          <cell r="I264">
            <v>53266.5625629633</v>
          </cell>
          <cell r="J264">
            <v>5</v>
          </cell>
        </row>
        <row r="265">
          <cell r="F265" t="str">
            <v>茂名市世纪海岸数码影城有限公司</v>
          </cell>
          <cell r="G265">
            <v>9293525</v>
          </cell>
          <cell r="H265">
            <v>0.00112269515199259</v>
          </cell>
          <cell r="I265">
            <v>53215.7502044487</v>
          </cell>
          <cell r="J265">
            <v>5</v>
          </cell>
        </row>
        <row r="266">
          <cell r="F266" t="str">
            <v>广州阿尔瓦电影院管理有限公司</v>
          </cell>
          <cell r="G266">
            <v>9288003.6</v>
          </cell>
          <cell r="H266">
            <v>0.00112202814469318</v>
          </cell>
          <cell r="I266">
            <v>53184.1340584568</v>
          </cell>
          <cell r="J266">
            <v>5</v>
          </cell>
        </row>
        <row r="267">
          <cell r="F267" t="str">
            <v>广东大地影院建设有限公司吴川分公司</v>
          </cell>
          <cell r="G267">
            <v>9276710.29</v>
          </cell>
          <cell r="H267">
            <v>0.00112066386748007</v>
          </cell>
          <cell r="I267">
            <v>53119.4673185555</v>
          </cell>
          <cell r="J267">
            <v>5</v>
          </cell>
        </row>
        <row r="268">
          <cell r="F268" t="str">
            <v>广东大地影院建设有限公司黄埔分公司</v>
          </cell>
          <cell r="G268">
            <v>9275669.41</v>
          </cell>
          <cell r="H268">
            <v>0.00112053812499487</v>
          </cell>
          <cell r="I268">
            <v>53113.5071247568</v>
          </cell>
          <cell r="J268">
            <v>5</v>
          </cell>
        </row>
        <row r="269">
          <cell r="F269" t="str">
            <v>广东大地影院建设有限公司南岗分公司</v>
          </cell>
          <cell r="G269">
            <v>9222344.04</v>
          </cell>
          <cell r="H269">
            <v>0.00111409620609142</v>
          </cell>
          <cell r="I269">
            <v>52808.1601687332</v>
          </cell>
          <cell r="J269">
            <v>5</v>
          </cell>
        </row>
        <row r="270">
          <cell r="F270" t="str">
            <v>广州横店电影有限公司</v>
          </cell>
          <cell r="G270">
            <v>9213188.6</v>
          </cell>
          <cell r="H270">
            <v>0.00111299019216211</v>
          </cell>
          <cell r="I270">
            <v>52755.735108484</v>
          </cell>
          <cell r="J270">
            <v>5</v>
          </cell>
        </row>
        <row r="271">
          <cell r="F271" t="str">
            <v>中山希杰星星影城有限公司</v>
          </cell>
          <cell r="G271">
            <v>9145189</v>
          </cell>
          <cell r="H271">
            <v>0.00110477556732843</v>
          </cell>
          <cell r="I271">
            <v>52366.3618913676</v>
          </cell>
          <cell r="J271">
            <v>5</v>
          </cell>
        </row>
        <row r="272">
          <cell r="F272" t="str">
            <v>广东越界思哲影业有限公司东莞黄江分公司</v>
          </cell>
          <cell r="G272">
            <v>9128804.72</v>
          </cell>
          <cell r="H272">
            <v>0.00110279628048895</v>
          </cell>
          <cell r="I272">
            <v>52272.5436951762</v>
          </cell>
          <cell r="J272">
            <v>5</v>
          </cell>
        </row>
        <row r="273">
          <cell r="F273" t="str">
            <v>中山市艺达影业有限公司</v>
          </cell>
          <cell r="G273">
            <v>9101869.5</v>
          </cell>
          <cell r="H273">
            <v>0.00109954239771445</v>
          </cell>
          <cell r="I273">
            <v>52118.309651665</v>
          </cell>
          <cell r="J273">
            <v>5</v>
          </cell>
        </row>
        <row r="274">
          <cell r="F274" t="str">
            <v>东莞博纳东升影院投资有限公司中山分公司</v>
          </cell>
          <cell r="G274">
            <v>9058343.94</v>
          </cell>
          <cell r="H274">
            <v>0.00109428433522473</v>
          </cell>
          <cell r="I274">
            <v>51869.0774896524</v>
          </cell>
          <cell r="J274">
            <v>5</v>
          </cell>
        </row>
        <row r="275">
          <cell r="F275" t="str">
            <v>广州市金逸国际电影城有限公司</v>
          </cell>
          <cell r="G275">
            <v>9030700.9</v>
          </cell>
          <cell r="H275">
            <v>0.00109094494495093</v>
          </cell>
          <cell r="I275">
            <v>51710.7903906741</v>
          </cell>
          <cell r="J275">
            <v>5</v>
          </cell>
        </row>
        <row r="276">
          <cell r="F276" t="str">
            <v>东莞市火山湖电影放映有限公司</v>
          </cell>
          <cell r="G276">
            <v>8978642.9</v>
          </cell>
          <cell r="H276">
            <v>0.00108465612943449</v>
          </cell>
          <cell r="I276">
            <v>51412.7005351948</v>
          </cell>
          <cell r="J276">
            <v>5</v>
          </cell>
        </row>
        <row r="277">
          <cell r="F277" t="str">
            <v>广州市新期遇国际影城有限公司</v>
          </cell>
          <cell r="G277">
            <v>8977344.77</v>
          </cell>
          <cell r="H277">
            <v>0.00108449931011592</v>
          </cell>
          <cell r="I277">
            <v>51405.2672994944</v>
          </cell>
          <cell r="J277">
            <v>5</v>
          </cell>
        </row>
        <row r="278">
          <cell r="F278" t="str">
            <v>深圳横店电影有限公司</v>
          </cell>
          <cell r="G278">
            <v>8940803.49</v>
          </cell>
          <cell r="H278">
            <v>0.00108008497670598</v>
          </cell>
          <cell r="I278">
            <v>51196.0278958633</v>
          </cell>
          <cell r="J278">
            <v>5</v>
          </cell>
        </row>
        <row r="279">
          <cell r="F279" t="str">
            <v>四川卢米埃影业有限公司顺德分公司</v>
          </cell>
          <cell r="G279">
            <v>8918527</v>
          </cell>
          <cell r="H279">
            <v>0.00107739388722955</v>
          </cell>
          <cell r="I279">
            <v>51068.4702546807</v>
          </cell>
          <cell r="J279">
            <v>5</v>
          </cell>
        </row>
        <row r="280">
          <cell r="F280" t="str">
            <v>东莞星星影城有限公司</v>
          </cell>
          <cell r="G280">
            <v>8893339</v>
          </cell>
          <cell r="H280">
            <v>0.00107435107564962</v>
          </cell>
          <cell r="I280">
            <v>50924.2409857919</v>
          </cell>
          <cell r="J280">
            <v>5</v>
          </cell>
        </row>
        <row r="281">
          <cell r="F281" t="str">
            <v>深圳中影鑫晟电影城有限公司</v>
          </cell>
          <cell r="G281">
            <v>8892462.2</v>
          </cell>
          <cell r="H281">
            <v>0.00107424515468752</v>
          </cell>
          <cell r="I281">
            <v>50919.2203321885</v>
          </cell>
          <cell r="J281">
            <v>5</v>
          </cell>
        </row>
        <row r="282">
          <cell r="F282" t="str">
            <v>深圳市新南漍电影城有限公司</v>
          </cell>
          <cell r="G282">
            <v>8864623.8</v>
          </cell>
          <cell r="H282">
            <v>0.00107088216414096</v>
          </cell>
          <cell r="I282">
            <v>50759.8145802815</v>
          </cell>
          <cell r="J282">
            <v>5</v>
          </cell>
        </row>
        <row r="283">
          <cell r="F283" t="str">
            <v>广州金逸影视传媒股份有限公司惠州分公司</v>
          </cell>
          <cell r="G283">
            <v>8861307.9</v>
          </cell>
          <cell r="H283">
            <v>0.00107048159010102</v>
          </cell>
          <cell r="I283">
            <v>50740.8273707886</v>
          </cell>
          <cell r="J283">
            <v>5</v>
          </cell>
        </row>
        <row r="284">
          <cell r="F284" t="str">
            <v>中山市金逸电影城有限公司</v>
          </cell>
          <cell r="G284">
            <v>8813627.95</v>
          </cell>
          <cell r="H284">
            <v>0.00106472166061116</v>
          </cell>
          <cell r="I284">
            <v>50467.8067129692</v>
          </cell>
          <cell r="J284">
            <v>5</v>
          </cell>
        </row>
        <row r="285">
          <cell r="F285" t="str">
            <v>中山市金逸电影城有限公司三乡分公司</v>
          </cell>
          <cell r="G285">
            <v>8776828.2</v>
          </cell>
          <cell r="H285">
            <v>0.00106027610298695</v>
          </cell>
          <cell r="I285">
            <v>50257.0872815816</v>
          </cell>
          <cell r="J285">
            <v>5</v>
          </cell>
        </row>
        <row r="286">
          <cell r="F286" t="str">
            <v>东莞市晞望文化传播有限公司</v>
          </cell>
          <cell r="G286">
            <v>8763883.3</v>
          </cell>
          <cell r="H286">
            <v>0.00105871230706743</v>
          </cell>
          <cell r="I286">
            <v>50182.963354996</v>
          </cell>
          <cell r="J286">
            <v>5</v>
          </cell>
        </row>
        <row r="287">
          <cell r="F287" t="str">
            <v>珠海环球时代影城有限公司</v>
          </cell>
          <cell r="G287">
            <v>8646075.85</v>
          </cell>
          <cell r="H287">
            <v>0.00104448069387613</v>
          </cell>
          <cell r="I287">
            <v>49508.3848897287</v>
          </cell>
          <cell r="J287">
            <v>5</v>
          </cell>
        </row>
        <row r="288">
          <cell r="F288" t="str">
            <v>韶关市浈江区世纪银河文化传播有限公司</v>
          </cell>
          <cell r="G288">
            <v>8623588.5</v>
          </cell>
          <cell r="H288">
            <v>0.00104176413166468</v>
          </cell>
          <cell r="I288">
            <v>49379.619840906</v>
          </cell>
          <cell r="J288">
            <v>5</v>
          </cell>
        </row>
        <row r="289">
          <cell r="F289" t="str">
            <v>广东宏晟文化发展有限公司</v>
          </cell>
          <cell r="G289">
            <v>8602563.12</v>
          </cell>
          <cell r="H289">
            <v>0.00103922418130195</v>
          </cell>
          <cell r="I289">
            <v>49259.2261937126</v>
          </cell>
          <cell r="J289">
            <v>5</v>
          </cell>
        </row>
        <row r="290">
          <cell r="F290" t="str">
            <v>珠海市佰纳影业有限公司</v>
          </cell>
          <cell r="G290">
            <v>8592667.76</v>
          </cell>
          <cell r="H290">
            <v>0.0010380287820644</v>
          </cell>
          <cell r="I290">
            <v>49202.5642698524</v>
          </cell>
          <cell r="J290">
            <v>5</v>
          </cell>
        </row>
        <row r="291">
          <cell r="F291" t="str">
            <v>五华金谷电影城有限公司</v>
          </cell>
          <cell r="G291">
            <v>8584805.4</v>
          </cell>
          <cell r="H291">
            <v>0.00103707897739338</v>
          </cell>
          <cell r="I291">
            <v>49157.5435284461</v>
          </cell>
          <cell r="J291">
            <v>5</v>
          </cell>
        </row>
        <row r="292">
          <cell r="F292" t="str">
            <v>东莞市星之河电影投资管理有限公司番禺南村分公司</v>
          </cell>
          <cell r="G292">
            <v>8575647</v>
          </cell>
          <cell r="H292">
            <v>0.00103597260588418</v>
          </cell>
          <cell r="I292">
            <v>49105.1015189102</v>
          </cell>
          <cell r="J292">
            <v>5</v>
          </cell>
        </row>
        <row r="293">
          <cell r="F293" t="str">
            <v>揭阳市中基文化传媒投资有限公司</v>
          </cell>
          <cell r="G293">
            <v>8564300.04</v>
          </cell>
          <cell r="H293">
            <v>0.00103460184753556</v>
          </cell>
          <cell r="I293">
            <v>49040.1275731856</v>
          </cell>
          <cell r="J293">
            <v>5</v>
          </cell>
        </row>
        <row r="294">
          <cell r="F294" t="str">
            <v>广州富港影业有限公司阳江分公司</v>
          </cell>
          <cell r="G294">
            <v>8498091.58</v>
          </cell>
          <cell r="H294">
            <v>0.00102660359960887</v>
          </cell>
          <cell r="I294">
            <v>48661.0106214605</v>
          </cell>
          <cell r="J294">
            <v>5</v>
          </cell>
        </row>
        <row r="295">
          <cell r="F295" t="str">
            <v>深圳科苑影院投资有限公司</v>
          </cell>
          <cell r="G295">
            <v>8496084.6</v>
          </cell>
          <cell r="H295">
            <v>0.00102636114836285</v>
          </cell>
          <cell r="I295">
            <v>48649.5184323993</v>
          </cell>
          <cell r="J295">
            <v>5</v>
          </cell>
        </row>
        <row r="296">
          <cell r="F296" t="str">
            <v>湛江中影电影城管理有限公司</v>
          </cell>
          <cell r="G296">
            <v>8489930</v>
          </cell>
          <cell r="H296">
            <v>0.00102561764795989</v>
          </cell>
          <cell r="I296">
            <v>48614.2765132988</v>
          </cell>
          <cell r="J296">
            <v>5</v>
          </cell>
        </row>
        <row r="297">
          <cell r="F297" t="str">
            <v>佛山市顺德区龙江镇盈信星光电影院</v>
          </cell>
          <cell r="G297">
            <v>8467114</v>
          </cell>
          <cell r="H297">
            <v>0.00102286138350826</v>
          </cell>
          <cell r="I297">
            <v>48483.6295782914</v>
          </cell>
          <cell r="J297">
            <v>5</v>
          </cell>
        </row>
        <row r="298">
          <cell r="F298" t="str">
            <v>深圳市保利国际影城有限公司龙华分公司</v>
          </cell>
          <cell r="G298">
            <v>8420129.5</v>
          </cell>
          <cell r="H298">
            <v>0.00101718546717201</v>
          </cell>
          <cell r="I298">
            <v>48214.5911439534</v>
          </cell>
          <cell r="J298">
            <v>5</v>
          </cell>
        </row>
        <row r="299">
          <cell r="F299" t="str">
            <v>深圳星海太平洋影业投资有限公司</v>
          </cell>
          <cell r="G299">
            <v>8412502.9</v>
          </cell>
          <cell r="H299">
            <v>0.00101626414325604</v>
          </cell>
          <cell r="I299">
            <v>48170.9203903363</v>
          </cell>
          <cell r="J299">
            <v>5</v>
          </cell>
        </row>
        <row r="300">
          <cell r="F300" t="str">
            <v>横店影视股份有限公司顺德电影城分公司</v>
          </cell>
          <cell r="G300">
            <v>8388998.3</v>
          </cell>
          <cell r="H300">
            <v>0.00101342469315831</v>
          </cell>
          <cell r="I300">
            <v>48036.3304557038</v>
          </cell>
          <cell r="J300">
            <v>5</v>
          </cell>
        </row>
        <row r="301">
          <cell r="F301" t="str">
            <v>深圳市橙天电影有限公司</v>
          </cell>
          <cell r="G301">
            <v>8334330.1</v>
          </cell>
          <cell r="H301">
            <v>0.00100682055499672</v>
          </cell>
          <cell r="I301">
            <v>47723.2943068446</v>
          </cell>
          <cell r="J301">
            <v>5</v>
          </cell>
        </row>
        <row r="302">
          <cell r="F302" t="str">
            <v>北京冷杉梦奇文化传媒有限公司深圳分公司</v>
          </cell>
          <cell r="G302">
            <v>8299232.03</v>
          </cell>
          <cell r="H302">
            <v>0.00100258056715214</v>
          </cell>
          <cell r="I302">
            <v>47522.3188830115</v>
          </cell>
          <cell r="J302">
            <v>5</v>
          </cell>
        </row>
        <row r="303">
          <cell r="F303" t="str">
            <v>中山远汇影视文化传播有限公司</v>
          </cell>
          <cell r="G303">
            <v>8277503.75</v>
          </cell>
          <cell r="H303">
            <v>0.000999955703645868</v>
          </cell>
          <cell r="I303">
            <v>47397.9003528142</v>
          </cell>
          <cell r="J303">
            <v>5</v>
          </cell>
        </row>
        <row r="304">
          <cell r="F304" t="str">
            <v>东莞市晴瑞影院管理有限公司</v>
          </cell>
          <cell r="G304">
            <v>8257877.5</v>
          </cell>
          <cell r="H304">
            <v>0.000997584773807428</v>
          </cell>
          <cell r="I304">
            <v>47285.5182784721</v>
          </cell>
          <cell r="J304">
            <v>5</v>
          </cell>
        </row>
        <row r="305">
          <cell r="F305" t="str">
            <v>东莞市中纵南方影业有限公司</v>
          </cell>
          <cell r="G305">
            <v>8255368.16</v>
          </cell>
          <cell r="H305">
            <v>0.000997281635455435</v>
          </cell>
          <cell r="I305">
            <v>47271.1495205876</v>
          </cell>
          <cell r="J305">
            <v>5</v>
          </cell>
        </row>
        <row r="306">
          <cell r="F306" t="str">
            <v>茂名市中影嘉莱影视投资有限公司</v>
          </cell>
          <cell r="G306">
            <v>8247465</v>
          </cell>
          <cell r="H306">
            <v>0.000996326901980524</v>
          </cell>
          <cell r="I306">
            <v>47225.8951538768</v>
          </cell>
          <cell r="J306">
            <v>5</v>
          </cell>
        </row>
        <row r="307">
          <cell r="F307" t="str">
            <v>佛山市方进电影城有限公司</v>
          </cell>
          <cell r="G307">
            <v>8237756.4</v>
          </cell>
          <cell r="H307">
            <v>0.00099515406410118</v>
          </cell>
          <cell r="I307">
            <v>47170.3026383959</v>
          </cell>
          <cell r="J307">
            <v>5</v>
          </cell>
        </row>
        <row r="308">
          <cell r="F308" t="str">
            <v>深圳市宝立方影业投资管理有限公司宝立方店</v>
          </cell>
          <cell r="G308">
            <v>8237658.05</v>
          </cell>
          <cell r="H308">
            <v>0.000995142183026109</v>
          </cell>
          <cell r="I308">
            <v>47169.7394754376</v>
          </cell>
          <cell r="J308">
            <v>5</v>
          </cell>
        </row>
        <row r="309">
          <cell r="F309" t="str">
            <v>广州星梦电影城有限公司白云尚城分公司</v>
          </cell>
          <cell r="G309">
            <v>8236041.5</v>
          </cell>
          <cell r="H309">
            <v>0.000994946897292444</v>
          </cell>
          <cell r="I309">
            <v>47160.4829316619</v>
          </cell>
          <cell r="J309">
            <v>5</v>
          </cell>
        </row>
        <row r="310">
          <cell r="F310" t="str">
            <v>东莞市星美影院投资有限公司深圳福田分公司</v>
          </cell>
          <cell r="G310">
            <v>8235547.3</v>
          </cell>
          <cell r="H310">
            <v>0.000994887195947248</v>
          </cell>
          <cell r="I310">
            <v>47157.6530878996</v>
          </cell>
          <cell r="J310">
            <v>5</v>
          </cell>
        </row>
        <row r="311">
          <cell r="F311" t="str">
            <v>惠州市粤星汇文化传播有限公司</v>
          </cell>
          <cell r="G311">
            <v>8232188.2</v>
          </cell>
          <cell r="H311">
            <v>0.000994481403173779</v>
          </cell>
          <cell r="I311">
            <v>47138.4185104371</v>
          </cell>
          <cell r="J311">
            <v>5</v>
          </cell>
        </row>
        <row r="312">
          <cell r="F312" t="str">
            <v>深圳市中影巨星影业投资有限公司</v>
          </cell>
          <cell r="G312">
            <v>8182695.71</v>
          </cell>
          <cell r="H312">
            <v>0.000988502511570965</v>
          </cell>
          <cell r="I312">
            <v>46855.0190484637</v>
          </cell>
          <cell r="J312">
            <v>5</v>
          </cell>
        </row>
        <row r="313">
          <cell r="F313" t="str">
            <v>深圳市福林万都国际电影城有限公司</v>
          </cell>
          <cell r="G313">
            <v>8170840.65</v>
          </cell>
          <cell r="H313">
            <v>0.000987070372701313</v>
          </cell>
          <cell r="I313">
            <v>46787.1356660422</v>
          </cell>
          <cell r="J313">
            <v>5</v>
          </cell>
        </row>
        <row r="314">
          <cell r="F314" t="str">
            <v>深圳市利联太阳百货有限公司太阳数码影院</v>
          </cell>
          <cell r="G314">
            <v>8162979</v>
          </cell>
          <cell r="H314">
            <v>0.000986120653801147</v>
          </cell>
          <cell r="I314">
            <v>46742.1189901744</v>
          </cell>
          <cell r="J314">
            <v>5</v>
          </cell>
        </row>
        <row r="315">
          <cell r="F315" t="str">
            <v>汕头市聚丰影院有限公司</v>
          </cell>
          <cell r="G315">
            <v>8153795.2</v>
          </cell>
          <cell r="H315">
            <v>0.000985011213869919</v>
          </cell>
          <cell r="I315">
            <v>46689.5315374342</v>
          </cell>
          <cell r="J315">
            <v>5</v>
          </cell>
        </row>
        <row r="316">
          <cell r="F316" t="str">
            <v>广东大地影院建设有限公司深圳观澜分公司</v>
          </cell>
          <cell r="G316">
            <v>8150139.49</v>
          </cell>
          <cell r="H316">
            <v>0.00098456958941697</v>
          </cell>
          <cell r="I316">
            <v>46668.5985383644</v>
          </cell>
          <cell r="J316">
            <v>5</v>
          </cell>
        </row>
        <row r="317">
          <cell r="F317" t="str">
            <v>佛山万达电影城有限公司南海桂城分公司</v>
          </cell>
          <cell r="G317">
            <v>8126565.46</v>
          </cell>
          <cell r="H317">
            <v>0.000981721751896338</v>
          </cell>
          <cell r="I317">
            <v>46533.6110398864</v>
          </cell>
          <cell r="J317">
            <v>5</v>
          </cell>
        </row>
        <row r="318">
          <cell r="F318" t="str">
            <v>佛山市星空影院有限公司</v>
          </cell>
          <cell r="G318">
            <v>8115326.96</v>
          </cell>
          <cell r="H318">
            <v>0.000980364095951402</v>
          </cell>
          <cell r="I318">
            <v>46469.2581480964</v>
          </cell>
          <cell r="J318">
            <v>5</v>
          </cell>
        </row>
        <row r="319">
          <cell r="F319" t="str">
            <v>广州市哈艺骏景影院有限公司</v>
          </cell>
          <cell r="G319">
            <v>8102399.1</v>
          </cell>
          <cell r="H319">
            <v>0.000978802358532323</v>
          </cell>
          <cell r="I319">
            <v>46395.2317944321</v>
          </cell>
          <cell r="J319">
            <v>5</v>
          </cell>
        </row>
        <row r="320">
          <cell r="F320" t="str">
            <v>广州保利国际影城有限公司肇庆分公司</v>
          </cell>
          <cell r="G320">
            <v>8082204</v>
          </cell>
          <cell r="H320">
            <v>0.000976362709328818</v>
          </cell>
          <cell r="I320">
            <v>46279.592422186</v>
          </cell>
          <cell r="J320">
            <v>5</v>
          </cell>
        </row>
        <row r="321">
          <cell r="F321" t="str">
            <v>佛山市顺德区纬度影城有限公司</v>
          </cell>
          <cell r="G321">
            <v>8080625.5</v>
          </cell>
          <cell r="H321">
            <v>0.000976172020188</v>
          </cell>
          <cell r="I321">
            <v>46270.5537569112</v>
          </cell>
          <cell r="J321">
            <v>5</v>
          </cell>
        </row>
        <row r="322">
          <cell r="F322" t="str">
            <v>广东大地影院建设有限公司汕尾分公司</v>
          </cell>
          <cell r="G322">
            <v>8077063.86</v>
          </cell>
          <cell r="H322">
            <v>0.00097574175976893</v>
          </cell>
          <cell r="I322">
            <v>46250.1594130473</v>
          </cell>
          <cell r="J322">
            <v>5</v>
          </cell>
        </row>
        <row r="323">
          <cell r="F323" t="str">
            <v>江门希界维影城有限公司汕头分公司</v>
          </cell>
          <cell r="G323">
            <v>8009374</v>
          </cell>
          <cell r="H323">
            <v>0.000967564552771471</v>
          </cell>
          <cell r="I323">
            <v>45862.5598013677</v>
          </cell>
          <cell r="J323">
            <v>5</v>
          </cell>
        </row>
        <row r="324">
          <cell r="F324" t="str">
            <v>广州百纳影业有限公司</v>
          </cell>
          <cell r="G324">
            <v>7989341.1</v>
          </cell>
          <cell r="H324">
            <v>0.000965144497979521</v>
          </cell>
          <cell r="I324">
            <v>45747.8492042293</v>
          </cell>
          <cell r="J324">
            <v>5</v>
          </cell>
        </row>
        <row r="325">
          <cell r="F325" t="str">
            <v>广州乐烽影视传媒有限公司</v>
          </cell>
          <cell r="G325">
            <v>7977559.01</v>
          </cell>
          <cell r="H325">
            <v>0.000963721174178989</v>
          </cell>
          <cell r="I325">
            <v>45680.3836560841</v>
          </cell>
          <cell r="J325">
            <v>5</v>
          </cell>
        </row>
        <row r="326">
          <cell r="F326" t="str">
            <v>广州市金逸国际电影城有限公司荔湾区康王分公司</v>
          </cell>
          <cell r="G326">
            <v>7970064.75</v>
          </cell>
          <cell r="H326">
            <v>0.000962815837466625</v>
          </cell>
          <cell r="I326">
            <v>45637.470695918</v>
          </cell>
          <cell r="J326">
            <v>5</v>
          </cell>
        </row>
        <row r="327">
          <cell r="F327" t="str">
            <v>深圳东太平洋影业投资有限公司</v>
          </cell>
          <cell r="G327">
            <v>7967398.4</v>
          </cell>
          <cell r="H327">
            <v>0.000962493731675925</v>
          </cell>
          <cell r="I327">
            <v>45622.2028814389</v>
          </cell>
          <cell r="J327">
            <v>5</v>
          </cell>
        </row>
        <row r="328">
          <cell r="F328" t="str">
            <v>深圳市江湖影院管理有限公司</v>
          </cell>
          <cell r="G328">
            <v>7943308</v>
          </cell>
          <cell r="H328">
            <v>0.000959583514585041</v>
          </cell>
          <cell r="I328">
            <v>45484.2585913309</v>
          </cell>
          <cell r="J328">
            <v>5</v>
          </cell>
        </row>
        <row r="329">
          <cell r="F329" t="str">
            <v>佛山中视电影城有限公司</v>
          </cell>
          <cell r="G329">
            <v>7941727.58</v>
          </cell>
          <cell r="H329">
            <v>0.00095939259350051</v>
          </cell>
          <cell r="I329">
            <v>45475.2089319242</v>
          </cell>
          <cell r="J329">
            <v>5</v>
          </cell>
        </row>
        <row r="330">
          <cell r="F330" t="str">
            <v>深圳市嘉年华影城有限公司</v>
          </cell>
          <cell r="G330">
            <v>7929320.6</v>
          </cell>
          <cell r="H330">
            <v>0.000957893780477802</v>
          </cell>
          <cell r="I330">
            <v>45404.1651946478</v>
          </cell>
          <cell r="J330">
            <v>5</v>
          </cell>
        </row>
        <row r="331">
          <cell r="F331" t="str">
            <v>深圳市优珑影业投资管理有限公司莲塘店</v>
          </cell>
          <cell r="G331">
            <v>7909465.27</v>
          </cell>
          <cell r="H331">
            <v>0.000955495176855149</v>
          </cell>
          <cell r="I331">
            <v>45290.4713829341</v>
          </cell>
          <cell r="J331">
            <v>5</v>
          </cell>
        </row>
        <row r="332">
          <cell r="F332" t="str">
            <v>珠海市菲仕电影放映有限公司</v>
          </cell>
          <cell r="G332">
            <v>7908972.2</v>
          </cell>
          <cell r="H332">
            <v>0.000955435612018492</v>
          </cell>
          <cell r="I332">
            <v>45287.6480096765</v>
          </cell>
          <cell r="J332">
            <v>5</v>
          </cell>
        </row>
        <row r="333">
          <cell r="F333" t="str">
            <v>大地影院管理有限公司惠州分公司</v>
          </cell>
          <cell r="G333">
            <v>7906503.32</v>
          </cell>
          <cell r="H333">
            <v>0.000955137361397027</v>
          </cell>
          <cell r="I333">
            <v>45273.5109302191</v>
          </cell>
          <cell r="J333">
            <v>5</v>
          </cell>
        </row>
        <row r="334">
          <cell r="F334" t="str">
            <v>中山市金逸电影城有限公司古镇分公司</v>
          </cell>
          <cell r="G334">
            <v>7904512.1</v>
          </cell>
          <cell r="H334">
            <v>0.000954896814022317</v>
          </cell>
          <cell r="I334">
            <v>45262.1089846578</v>
          </cell>
          <cell r="J334">
            <v>5</v>
          </cell>
        </row>
        <row r="335">
          <cell r="F335" t="str">
            <v>东莞市万达国际电影有限公司莞城旗峰店</v>
          </cell>
          <cell r="G335">
            <v>7902559</v>
          </cell>
          <cell r="H335">
            <v>0.000954660871696735</v>
          </cell>
          <cell r="I335">
            <v>45250.9253184252</v>
          </cell>
          <cell r="J335">
            <v>5</v>
          </cell>
        </row>
        <row r="336">
          <cell r="F336" t="str">
            <v>深圳市百汇国际影城有限公司</v>
          </cell>
          <cell r="G336">
            <v>7902102.14</v>
          </cell>
          <cell r="H336">
            <v>0.000954605681173533</v>
          </cell>
          <cell r="I336">
            <v>45248.3092876255</v>
          </cell>
          <cell r="J336">
            <v>5</v>
          </cell>
        </row>
        <row r="337">
          <cell r="F337" t="str">
            <v>东莞市期遇影城有限公司</v>
          </cell>
          <cell r="G337">
            <v>7886032.82</v>
          </cell>
          <cell r="H337">
            <v>0.000952664442767243</v>
          </cell>
          <cell r="I337">
            <v>45156.2945871673</v>
          </cell>
          <cell r="J337">
            <v>5</v>
          </cell>
        </row>
        <row r="338">
          <cell r="F338" t="str">
            <v>深圳市华夏君盛影业有限公司华夏君盛影城坪地店</v>
          </cell>
          <cell r="G338">
            <v>7864517.8</v>
          </cell>
          <cell r="H338">
            <v>0.000950065341925633</v>
          </cell>
          <cell r="I338">
            <v>45033.097207275</v>
          </cell>
          <cell r="J338">
            <v>5</v>
          </cell>
        </row>
        <row r="339">
          <cell r="F339" t="str">
            <v>深圳金逸电影城有限公司宝安区碧海分公司</v>
          </cell>
          <cell r="G339">
            <v>7850958</v>
          </cell>
          <cell r="H339">
            <v>0.000948427263616058</v>
          </cell>
          <cell r="I339">
            <v>44955.4522954012</v>
          </cell>
          <cell r="J339">
            <v>5</v>
          </cell>
        </row>
        <row r="340">
          <cell r="F340" t="str">
            <v>广州市飞影电影院有限公司</v>
          </cell>
          <cell r="G340">
            <v>7845347.8</v>
          </cell>
          <cell r="H340">
            <v>0.000947749528919943</v>
          </cell>
          <cell r="I340">
            <v>44923.3276708053</v>
          </cell>
          <cell r="J340">
            <v>5</v>
          </cell>
        </row>
        <row r="341">
          <cell r="F341" t="str">
            <v>东莞仁华文化传播有限公司</v>
          </cell>
          <cell r="G341">
            <v>7834398.7</v>
          </cell>
          <cell r="H341">
            <v>0.000946426833657524</v>
          </cell>
          <cell r="I341">
            <v>44860.6319153666</v>
          </cell>
          <cell r="J341">
            <v>5</v>
          </cell>
        </row>
        <row r="342">
          <cell r="F342" t="str">
            <v>广州佰纳影视文化发展有限公司大石分公司</v>
          </cell>
          <cell r="G342">
            <v>7828364.84</v>
          </cell>
          <cell r="H342">
            <v>0.000945697919131571</v>
          </cell>
          <cell r="I342">
            <v>44826.0813668365</v>
          </cell>
          <cell r="J342">
            <v>5</v>
          </cell>
        </row>
        <row r="343">
          <cell r="F343" t="str">
            <v>深圳市华影信和影院管理有限公司</v>
          </cell>
          <cell r="G343">
            <v>7805065.88</v>
          </cell>
          <cell r="H343">
            <v>0.000942883311171893</v>
          </cell>
          <cell r="I343">
            <v>44692.6689495477</v>
          </cell>
          <cell r="J343">
            <v>4</v>
          </cell>
        </row>
        <row r="344">
          <cell r="F344" t="str">
            <v>佛山筑影电影院有限公司</v>
          </cell>
          <cell r="G344">
            <v>7794533.5</v>
          </cell>
          <cell r="H344">
            <v>0.000941610957359433</v>
          </cell>
          <cell r="I344">
            <v>44632.3593788371</v>
          </cell>
          <cell r="J344">
            <v>4</v>
          </cell>
        </row>
        <row r="345">
          <cell r="F345" t="str">
            <v>广州金逸珠江电影院线有限公司佛山分公司</v>
          </cell>
          <cell r="G345">
            <v>7778423.46</v>
          </cell>
          <cell r="H345">
            <v>0.000939664799813571</v>
          </cell>
          <cell r="I345">
            <v>44540.1115111632</v>
          </cell>
          <cell r="J345">
            <v>4</v>
          </cell>
        </row>
        <row r="346">
          <cell r="F346" t="str">
            <v>珠海市菲仕电影放映有限公司夏湾分公司</v>
          </cell>
          <cell r="G346">
            <v>7777422.2</v>
          </cell>
          <cell r="H346">
            <v>0.00093954384358352</v>
          </cell>
          <cell r="I346">
            <v>44534.3781858588</v>
          </cell>
          <cell r="J346">
            <v>4</v>
          </cell>
        </row>
        <row r="347">
          <cell r="F347" t="str">
            <v>深圳市哈艺影院有限公司</v>
          </cell>
          <cell r="G347">
            <v>7756719.77</v>
          </cell>
          <cell r="H347">
            <v>0.000937042906878075</v>
          </cell>
          <cell r="I347">
            <v>44415.8337860208</v>
          </cell>
          <cell r="J347">
            <v>4</v>
          </cell>
        </row>
        <row r="348">
          <cell r="F348" t="str">
            <v>汕头市万达电影城有限公司</v>
          </cell>
          <cell r="G348">
            <v>7754980.1</v>
          </cell>
          <cell r="H348">
            <v>0.000936832747753839</v>
          </cell>
          <cell r="I348">
            <v>44405.872243532</v>
          </cell>
          <cell r="J348">
            <v>4</v>
          </cell>
        </row>
        <row r="349">
          <cell r="F349" t="str">
            <v>惠东县弘诚影院管理有限公司</v>
          </cell>
          <cell r="G349">
            <v>7751288</v>
          </cell>
          <cell r="H349">
            <v>0.000936386727242712</v>
          </cell>
          <cell r="I349">
            <v>44384.7308713045</v>
          </cell>
          <cell r="J349">
            <v>4</v>
          </cell>
        </row>
        <row r="350">
          <cell r="F350" t="str">
            <v>深圳市聚星国际影城投资发展有限公司</v>
          </cell>
          <cell r="G350">
            <v>7673025.8</v>
          </cell>
          <cell r="H350">
            <v>0.000926932339104274</v>
          </cell>
          <cell r="I350">
            <v>43936.5928735426</v>
          </cell>
          <cell r="J350">
            <v>4</v>
          </cell>
        </row>
        <row r="351">
          <cell r="F351" t="str">
            <v>广东大地影院建设有限公司台山分公司</v>
          </cell>
          <cell r="G351">
            <v>7610376.16</v>
          </cell>
          <cell r="H351">
            <v>0.000919364010929327</v>
          </cell>
          <cell r="I351">
            <v>43577.8541180501</v>
          </cell>
          <cell r="J351">
            <v>4</v>
          </cell>
        </row>
        <row r="352">
          <cell r="F352" t="str">
            <v>湛江市天润电影城有限公司</v>
          </cell>
          <cell r="G352">
            <v>7598491</v>
          </cell>
          <cell r="H352">
            <v>0.000917928235858763</v>
          </cell>
          <cell r="I352">
            <v>43509.7983797054</v>
          </cell>
          <cell r="J352">
            <v>4</v>
          </cell>
        </row>
        <row r="353">
          <cell r="F353" t="str">
            <v>广州市菲仕电影放映有限公司</v>
          </cell>
          <cell r="G353">
            <v>7571379</v>
          </cell>
          <cell r="H353">
            <v>0.000914652997350143</v>
          </cell>
          <cell r="I353">
            <v>43354.5520743968</v>
          </cell>
          <cell r="J353">
            <v>4</v>
          </cell>
        </row>
        <row r="354">
          <cell r="F354" t="str">
            <v>中山市中影嘉纳影视投资管理有限公司</v>
          </cell>
          <cell r="G354">
            <v>7571125.2</v>
          </cell>
          <cell r="H354">
            <v>0.000914622337290631</v>
          </cell>
          <cell r="I354">
            <v>43353.0987875759</v>
          </cell>
          <cell r="J354">
            <v>4</v>
          </cell>
        </row>
        <row r="355">
          <cell r="F355" t="str">
            <v>广东大地影院建设有限公司四会分公司</v>
          </cell>
          <cell r="G355">
            <v>7570091.98</v>
          </cell>
          <cell r="H355">
            <v>0.000914497520164198</v>
          </cell>
          <cell r="I355">
            <v>43347.182455783</v>
          </cell>
          <cell r="J355">
            <v>4</v>
          </cell>
        </row>
        <row r="356">
          <cell r="F356" t="str">
            <v>深圳市国线影业有限公司</v>
          </cell>
          <cell r="G356">
            <v>7551515.8</v>
          </cell>
          <cell r="H356">
            <v>0.000912253442999877</v>
          </cell>
          <cell r="I356">
            <v>43240.8131981942</v>
          </cell>
          <cell r="J356">
            <v>4</v>
          </cell>
        </row>
        <row r="357">
          <cell r="F357" t="str">
            <v>东莞市星河电影投资管理有限公司石碣分公司</v>
          </cell>
          <cell r="G357">
            <v>7535712.9</v>
          </cell>
          <cell r="H357">
            <v>0.000910344389199793</v>
          </cell>
          <cell r="I357">
            <v>43150.3240480702</v>
          </cell>
          <cell r="J357">
            <v>4</v>
          </cell>
        </row>
        <row r="358">
          <cell r="F358" t="str">
            <v>惠州市皇庭假日水会酒店有限公司</v>
          </cell>
          <cell r="G358">
            <v>7528673</v>
          </cell>
          <cell r="H358">
            <v>0.000909493941000589</v>
          </cell>
          <cell r="I358">
            <v>43110.0128034279</v>
          </cell>
          <cell r="J358">
            <v>4</v>
          </cell>
        </row>
        <row r="359">
          <cell r="F359" t="str">
            <v>广州影一影院有限公司</v>
          </cell>
          <cell r="G359">
            <v>7516394.4</v>
          </cell>
          <cell r="H359">
            <v>0.000908010636797581</v>
          </cell>
          <cell r="I359">
            <v>43039.7041842053</v>
          </cell>
          <cell r="J359">
            <v>4</v>
          </cell>
        </row>
        <row r="360">
          <cell r="F360" t="str">
            <v>潮州市开发区牧歌电影院</v>
          </cell>
          <cell r="G360">
            <v>7513948.1</v>
          </cell>
          <cell r="H360">
            <v>0.00090771511393082</v>
          </cell>
          <cell r="I360">
            <v>43025.6964003208</v>
          </cell>
          <cell r="J360">
            <v>4</v>
          </cell>
        </row>
        <row r="361">
          <cell r="F361" t="str">
            <v>广州市大导之演电影有限公司</v>
          </cell>
          <cell r="G361">
            <v>7488692.52</v>
          </cell>
          <cell r="H361">
            <v>0.000904664138415419</v>
          </cell>
          <cell r="I361">
            <v>42881.0801608909</v>
          </cell>
          <cell r="J361">
            <v>4</v>
          </cell>
        </row>
        <row r="362">
          <cell r="F362" t="str">
            <v>深圳明星影城投资有限公司</v>
          </cell>
          <cell r="G362">
            <v>7447359.91</v>
          </cell>
          <cell r="H362">
            <v>0.000899670993094758</v>
          </cell>
          <cell r="I362">
            <v>42644.4050726915</v>
          </cell>
          <cell r="J362">
            <v>4</v>
          </cell>
        </row>
        <row r="363">
          <cell r="F363" t="str">
            <v>河源市米米文化产业有限公司</v>
          </cell>
          <cell r="G363">
            <v>7438032.26</v>
          </cell>
          <cell r="H363">
            <v>0.000898544175505685</v>
          </cell>
          <cell r="I363">
            <v>42590.9939189695</v>
          </cell>
          <cell r="J363">
            <v>4</v>
          </cell>
        </row>
        <row r="364">
          <cell r="F364" t="str">
            <v>汕头市大光明嘉盛影院有限公司</v>
          </cell>
          <cell r="G364">
            <v>7425329.1</v>
          </cell>
          <cell r="H364">
            <v>0.000897009582749225</v>
          </cell>
          <cell r="I364">
            <v>42518.2542223132</v>
          </cell>
          <cell r="J364">
            <v>4</v>
          </cell>
        </row>
        <row r="365">
          <cell r="F365" t="str">
            <v>佛山樵岭盛世星光影业有限公司</v>
          </cell>
          <cell r="G365">
            <v>7423043</v>
          </cell>
          <cell r="H365">
            <v>0.000896733412685985</v>
          </cell>
          <cell r="I365">
            <v>42505.1637613157</v>
          </cell>
          <cell r="J365">
            <v>4</v>
          </cell>
        </row>
        <row r="366">
          <cell r="F366" t="str">
            <v>佛山中影南洋电影城管理有限公司</v>
          </cell>
          <cell r="G366">
            <v>7385816.8</v>
          </cell>
          <cell r="H366">
            <v>0.000892236338188729</v>
          </cell>
          <cell r="I366">
            <v>42292.0024301458</v>
          </cell>
          <cell r="J366">
            <v>4</v>
          </cell>
        </row>
        <row r="367">
          <cell r="F367" t="str">
            <v>中影星都影城（深圳）有限公司</v>
          </cell>
          <cell r="G367">
            <v>7371991.7</v>
          </cell>
          <cell r="H367">
            <v>0.000890566210573448</v>
          </cell>
          <cell r="I367">
            <v>42212.8383811814</v>
          </cell>
          <cell r="J367">
            <v>4</v>
          </cell>
        </row>
        <row r="368">
          <cell r="F368" t="str">
            <v>惠州市航通传媒有限公司</v>
          </cell>
          <cell r="G368">
            <v>7356395.5</v>
          </cell>
          <cell r="H368">
            <v>0.000888682126963675</v>
          </cell>
          <cell r="I368">
            <v>42123.5328180782</v>
          </cell>
          <cell r="J368">
            <v>4</v>
          </cell>
        </row>
        <row r="369">
          <cell r="F369" t="str">
            <v>广州市乐佳影院有限公司</v>
          </cell>
          <cell r="G369">
            <v>7354185.38</v>
          </cell>
          <cell r="H369">
            <v>0.000888415135589647</v>
          </cell>
          <cell r="I369">
            <v>42110.8774269492</v>
          </cell>
          <cell r="J369">
            <v>4</v>
          </cell>
        </row>
        <row r="370">
          <cell r="F370" t="str">
            <v>东莞市万特影院管理有限公司</v>
          </cell>
          <cell r="G370">
            <v>7336565.94</v>
          </cell>
          <cell r="H370">
            <v>0.000886286636460541</v>
          </cell>
          <cell r="I370">
            <v>42009.9865682296</v>
          </cell>
          <cell r="J370">
            <v>4</v>
          </cell>
        </row>
        <row r="371">
          <cell r="F371" t="str">
            <v>广东大地影院建设有限公司鹤山广场分公司</v>
          </cell>
          <cell r="G371">
            <v>7309645.05</v>
          </cell>
          <cell r="H371">
            <v>0.000883034484807607</v>
          </cell>
          <cell r="I371">
            <v>41855.8345798806</v>
          </cell>
          <cell r="J371">
            <v>4</v>
          </cell>
        </row>
        <row r="372">
          <cell r="F372" t="str">
            <v>广州上影联和电影城有限公司</v>
          </cell>
          <cell r="G372">
            <v>7298150.5</v>
          </cell>
          <cell r="H372">
            <v>0.00088164589699412</v>
          </cell>
          <cell r="I372">
            <v>41790.0155175213</v>
          </cell>
          <cell r="J372">
            <v>4</v>
          </cell>
        </row>
        <row r="373">
          <cell r="F373" t="str">
            <v>东莞市万达国际电影有限公司厚街城市广场店</v>
          </cell>
          <cell r="G373">
            <v>7287469.3</v>
          </cell>
          <cell r="H373">
            <v>0.000880355565127852</v>
          </cell>
          <cell r="I373">
            <v>41728.8537870602</v>
          </cell>
          <cell r="J373">
            <v>4</v>
          </cell>
        </row>
        <row r="374">
          <cell r="F374" t="str">
            <v>大地影院发展有限公司廉江分公司</v>
          </cell>
          <cell r="G374">
            <v>7267060.72</v>
          </cell>
          <cell r="H374">
            <v>0.0008778901266828</v>
          </cell>
          <cell r="I374">
            <v>41611.9920047647</v>
          </cell>
          <cell r="J374">
            <v>4</v>
          </cell>
        </row>
        <row r="375">
          <cell r="F375" t="str">
            <v>佛山市思哲文化传媒有限公司</v>
          </cell>
          <cell r="G375">
            <v>7256270.74</v>
          </cell>
          <cell r="H375">
            <v>0.000876586653755563</v>
          </cell>
          <cell r="I375">
            <v>41550.2073880137</v>
          </cell>
          <cell r="J375">
            <v>4</v>
          </cell>
        </row>
        <row r="376">
          <cell r="F376" t="str">
            <v>广州思哲电影院有限公司</v>
          </cell>
          <cell r="G376">
            <v>7234463.37</v>
          </cell>
          <cell r="H376">
            <v>0.000873952235859586</v>
          </cell>
          <cell r="I376">
            <v>41425.3359797444</v>
          </cell>
          <cell r="J376">
            <v>4</v>
          </cell>
        </row>
        <row r="377">
          <cell r="F377" t="str">
            <v>东莞华夏天宜影院管理有限公司</v>
          </cell>
          <cell r="G377">
            <v>7221846</v>
          </cell>
          <cell r="H377">
            <v>0.000872428006879743</v>
          </cell>
          <cell r="I377">
            <v>41353.0875260998</v>
          </cell>
          <cell r="J377">
            <v>4</v>
          </cell>
        </row>
        <row r="378">
          <cell r="F378" t="str">
            <v>广东越界思哲影业有限公司顺德大良分公司</v>
          </cell>
          <cell r="G378">
            <v>7210398.7</v>
          </cell>
          <cell r="H378">
            <v>0.000871045127056059</v>
          </cell>
          <cell r="I378">
            <v>41287.5390224572</v>
          </cell>
          <cell r="J378">
            <v>4</v>
          </cell>
        </row>
        <row r="379">
          <cell r="F379" t="str">
            <v>珠海市云幕影院管理有限公司</v>
          </cell>
          <cell r="G379">
            <v>7188949.35</v>
          </cell>
          <cell r="H379">
            <v>0.000868453959414245</v>
          </cell>
          <cell r="I379">
            <v>41164.7176762352</v>
          </cell>
          <cell r="J379">
            <v>4</v>
          </cell>
        </row>
        <row r="380">
          <cell r="F380" t="str">
            <v>横店影视股份有限公司庆丰电影城分公司</v>
          </cell>
          <cell r="G380">
            <v>7161323.3</v>
          </cell>
          <cell r="H380">
            <v>0.000865116621600691</v>
          </cell>
          <cell r="I380">
            <v>41006.5278638728</v>
          </cell>
          <cell r="J380">
            <v>4</v>
          </cell>
        </row>
        <row r="381">
          <cell r="F381" t="str">
            <v>深圳时代金球影城有限公司</v>
          </cell>
          <cell r="G381">
            <v>7146456.34</v>
          </cell>
          <cell r="H381">
            <v>0.000863320633112269</v>
          </cell>
          <cell r="I381">
            <v>40921.3980095215</v>
          </cell>
          <cell r="J381">
            <v>4</v>
          </cell>
        </row>
        <row r="382">
          <cell r="F382" t="str">
            <v>惠州市星河寰宇影院管理有限公司</v>
          </cell>
          <cell r="G382">
            <v>7144898.6</v>
          </cell>
          <cell r="H382">
            <v>0.000863132451862843</v>
          </cell>
          <cell r="I382">
            <v>40912.4782182988</v>
          </cell>
          <cell r="J382">
            <v>4</v>
          </cell>
        </row>
        <row r="383">
          <cell r="F383" t="str">
            <v>中山市小榄镇金逸电影城有限公司</v>
          </cell>
          <cell r="G383">
            <v>7135033.5</v>
          </cell>
          <cell r="H383">
            <v>0.00086194070815484</v>
          </cell>
          <cell r="I383">
            <v>40855.9895665394</v>
          </cell>
          <cell r="J383">
            <v>4</v>
          </cell>
        </row>
        <row r="384">
          <cell r="F384" t="str">
            <v>湛江上影影城管理有限公司</v>
          </cell>
          <cell r="G384">
            <v>7127580.4</v>
          </cell>
          <cell r="H384">
            <v>0.000861040343735815</v>
          </cell>
          <cell r="I384">
            <v>40813.3122930777</v>
          </cell>
          <cell r="J384">
            <v>4</v>
          </cell>
        </row>
        <row r="385">
          <cell r="F385" t="str">
            <v>广州市大之导文化传播有限公司</v>
          </cell>
          <cell r="G385">
            <v>7124688.04</v>
          </cell>
          <cell r="H385">
            <v>0.000860690935029235</v>
          </cell>
          <cell r="I385">
            <v>40796.7503203858</v>
          </cell>
          <cell r="J385">
            <v>4</v>
          </cell>
        </row>
        <row r="386">
          <cell r="F386" t="str">
            <v>深圳市半岛影业有限公司</v>
          </cell>
          <cell r="G386">
            <v>7084868.07</v>
          </cell>
          <cell r="H386">
            <v>0.000855880522696833</v>
          </cell>
          <cell r="I386">
            <v>40568.7367758299</v>
          </cell>
          <cell r="J386">
            <v>4</v>
          </cell>
        </row>
        <row r="387">
          <cell r="F387" t="str">
            <v>广东省恒大嘉凯影城管理有限公司潮州恒大城分公司</v>
          </cell>
          <cell r="G387">
            <v>7069674.7</v>
          </cell>
          <cell r="H387">
            <v>0.000854045102569225</v>
          </cell>
          <cell r="I387">
            <v>40481.7378617813</v>
          </cell>
          <cell r="J387">
            <v>4</v>
          </cell>
        </row>
        <row r="388">
          <cell r="F388" t="str">
            <v>揭阳市黄岐铁影影城有限公司</v>
          </cell>
          <cell r="G388">
            <v>7055039.8</v>
          </cell>
          <cell r="H388">
            <v>0.000852277147860985</v>
          </cell>
          <cell r="I388">
            <v>40397.9368086107</v>
          </cell>
          <cell r="J388">
            <v>4</v>
          </cell>
        </row>
        <row r="389">
          <cell r="F389" t="str">
            <v>东莞市星河电影投资管理有限公司寮步分公司</v>
          </cell>
          <cell r="G389">
            <v>7046270</v>
          </cell>
          <cell r="H389">
            <v>0.00085121772079279</v>
          </cell>
          <cell r="I389">
            <v>40347.7199655783</v>
          </cell>
          <cell r="J389">
            <v>4</v>
          </cell>
        </row>
        <row r="390">
          <cell r="F390" t="str">
            <v>深圳市博亚时光文化传播有限公司</v>
          </cell>
          <cell r="G390">
            <v>7025114.75</v>
          </cell>
          <cell r="H390">
            <v>0.000848662081612372</v>
          </cell>
          <cell r="I390">
            <v>40226.5826684265</v>
          </cell>
          <cell r="J390">
            <v>4</v>
          </cell>
        </row>
        <row r="391">
          <cell r="F391" t="str">
            <v>佛山保利影城有限公司中山港口分公司</v>
          </cell>
          <cell r="G391">
            <v>7024827</v>
          </cell>
          <cell r="H391">
            <v>0.000848627320256484</v>
          </cell>
          <cell r="I391">
            <v>40224.9349801573</v>
          </cell>
          <cell r="J391">
            <v>4</v>
          </cell>
        </row>
        <row r="392">
          <cell r="F392" t="str">
            <v>惠州市中影百誉影城管理有限公司</v>
          </cell>
          <cell r="G392">
            <v>7020153.6</v>
          </cell>
          <cell r="H392">
            <v>0.000848062754763485</v>
          </cell>
          <cell r="I392">
            <v>40198.1745757892</v>
          </cell>
          <cell r="J392">
            <v>4</v>
          </cell>
        </row>
        <row r="393">
          <cell r="F393" t="str">
            <v>广州名逸影视有限公司肇庆鼎湖分公司</v>
          </cell>
          <cell r="G393">
            <v>7007817.5</v>
          </cell>
          <cell r="H393">
            <v>0.0008465725043295</v>
          </cell>
          <cell r="I393">
            <v>40127.5367052183</v>
          </cell>
          <cell r="J393">
            <v>4</v>
          </cell>
        </row>
        <row r="394">
          <cell r="F394" t="str">
            <v>深圳市今典影城管理有限公司第二分公司</v>
          </cell>
          <cell r="G394">
            <v>7005397.88</v>
          </cell>
          <cell r="H394">
            <v>0.000846280204513912</v>
          </cell>
          <cell r="I394">
            <v>40113.6816939594</v>
          </cell>
          <cell r="J394">
            <v>4</v>
          </cell>
        </row>
        <row r="395">
          <cell r="F395" t="str">
            <v>深圳市华夏君盛影业有限公司华夏君盛影城南山店</v>
          </cell>
          <cell r="G395">
            <v>6998822</v>
          </cell>
          <cell r="H395">
            <v>0.000845485811794671</v>
          </cell>
          <cell r="I395">
            <v>40076.0274790674</v>
          </cell>
          <cell r="J395">
            <v>4</v>
          </cell>
        </row>
        <row r="396">
          <cell r="F396" t="str">
            <v>深圳市华夏君盛影业有限公司华夏君盛影城阳江店</v>
          </cell>
          <cell r="G396">
            <v>6969849.1</v>
          </cell>
          <cell r="H396">
            <v>0.000841985769090835</v>
          </cell>
          <cell r="I396">
            <v>39910.1254549056</v>
          </cell>
          <cell r="J396">
            <v>4</v>
          </cell>
        </row>
        <row r="397">
          <cell r="F397" t="str">
            <v>广州市星汇魅影文化传媒有限公司</v>
          </cell>
          <cell r="G397">
            <v>6959617.19</v>
          </cell>
          <cell r="H397">
            <v>0.00084074971326136</v>
          </cell>
          <cell r="I397">
            <v>39851.5364085885</v>
          </cell>
          <cell r="J397">
            <v>4</v>
          </cell>
        </row>
        <row r="398">
          <cell r="F398" t="str">
            <v>大地影院发展有限公司湛江分公司</v>
          </cell>
          <cell r="G398">
            <v>6934333.49</v>
          </cell>
          <cell r="H398">
            <v>0.000837695340737002</v>
          </cell>
          <cell r="I398">
            <v>39706.7591509339</v>
          </cell>
          <cell r="J398">
            <v>4</v>
          </cell>
        </row>
        <row r="399">
          <cell r="F399" t="str">
            <v>云浮影格电影有限公司</v>
          </cell>
          <cell r="G399">
            <v>6895418.7</v>
          </cell>
          <cell r="H399">
            <v>0.000832994277784698</v>
          </cell>
          <cell r="I399">
            <v>39483.9287669947</v>
          </cell>
          <cell r="J399">
            <v>4</v>
          </cell>
        </row>
        <row r="400">
          <cell r="F400" t="str">
            <v>汕头市星辰影城有限公司</v>
          </cell>
          <cell r="G400">
            <v>6893934</v>
          </cell>
          <cell r="H400">
            <v>0.000832814920060674</v>
          </cell>
          <cell r="I400">
            <v>39475.4272108759</v>
          </cell>
          <cell r="J400">
            <v>4</v>
          </cell>
        </row>
        <row r="401">
          <cell r="F401" t="str">
            <v>广东一帆影视文化有限公司一帆影城</v>
          </cell>
          <cell r="G401">
            <v>6889817</v>
          </cell>
          <cell r="H401">
            <v>0.000832317569922728</v>
          </cell>
          <cell r="I401">
            <v>39451.8528143373</v>
          </cell>
          <cell r="J401">
            <v>4</v>
          </cell>
        </row>
        <row r="402">
          <cell r="F402" t="str">
            <v>佛山世博中影昊达电影城有限公司</v>
          </cell>
          <cell r="G402">
            <v>6833862.5</v>
          </cell>
          <cell r="H402">
            <v>0.000825558041554087</v>
          </cell>
          <cell r="I402">
            <v>39131.4511696637</v>
          </cell>
          <cell r="J402">
            <v>4</v>
          </cell>
        </row>
        <row r="403">
          <cell r="F403" t="str">
            <v>广东大地影院建设有限公司顺德北滘分公司</v>
          </cell>
          <cell r="G403">
            <v>6768783.74</v>
          </cell>
          <cell r="H403">
            <v>0.00081769626592539</v>
          </cell>
          <cell r="I403">
            <v>38758.8030048635</v>
          </cell>
          <cell r="J403">
            <v>4</v>
          </cell>
        </row>
        <row r="404">
          <cell r="F404" t="str">
            <v>深圳大扬影城管理有限公司</v>
          </cell>
          <cell r="G404">
            <v>6765592.25</v>
          </cell>
          <cell r="H404">
            <v>0.000817310721113208</v>
          </cell>
          <cell r="I404">
            <v>38740.5281807661</v>
          </cell>
          <cell r="J404">
            <v>4</v>
          </cell>
        </row>
        <row r="405">
          <cell r="F405" t="str">
            <v>佛山市顺德区华钠影院管理有限公司</v>
          </cell>
          <cell r="G405">
            <v>6753806</v>
          </cell>
          <cell r="H405">
            <v>0.000815886894767965</v>
          </cell>
          <cell r="I405">
            <v>38673.0388120016</v>
          </cell>
          <cell r="J405">
            <v>4</v>
          </cell>
        </row>
        <row r="406">
          <cell r="F406" t="str">
            <v>佛山市领溢电影院管理有限公司</v>
          </cell>
          <cell r="G406">
            <v>6743127.5</v>
          </cell>
          <cell r="H406">
            <v>0.000814596889072543</v>
          </cell>
          <cell r="I406">
            <v>38611.8925420385</v>
          </cell>
          <cell r="J406">
            <v>4</v>
          </cell>
        </row>
        <row r="407">
          <cell r="F407" t="str">
            <v>廉江市中影星美电影城有限公司</v>
          </cell>
          <cell r="G407">
            <v>6742851.1</v>
          </cell>
          <cell r="H407">
            <v>0.000814563498842247</v>
          </cell>
          <cell r="I407">
            <v>38610.3098451225</v>
          </cell>
          <cell r="J407">
            <v>4</v>
          </cell>
        </row>
        <row r="408">
          <cell r="F408" t="str">
            <v>东莞市星河电影投资管理有限公司横沥分公司</v>
          </cell>
          <cell r="G408">
            <v>6722756.4</v>
          </cell>
          <cell r="H408">
            <v>0.000812135978362047</v>
          </cell>
          <cell r="I408">
            <v>38495.245374361</v>
          </cell>
          <cell r="J408">
            <v>4</v>
          </cell>
        </row>
        <row r="409">
          <cell r="F409" t="str">
            <v>广州百传文化传播有限公司</v>
          </cell>
          <cell r="G409">
            <v>6711410.3</v>
          </cell>
          <cell r="H409">
            <v>0.000810765323904882</v>
          </cell>
          <cell r="I409">
            <v>38430.2763530914</v>
          </cell>
          <cell r="J409">
            <v>4</v>
          </cell>
        </row>
        <row r="410">
          <cell r="F410" t="str">
            <v>深圳市中影星晨电影有限公司</v>
          </cell>
          <cell r="G410">
            <v>6657354.9</v>
          </cell>
          <cell r="H410">
            <v>0.000804235214444907</v>
          </cell>
          <cell r="I410">
            <v>38120.7491646886</v>
          </cell>
          <cell r="J410">
            <v>4</v>
          </cell>
        </row>
        <row r="411">
          <cell r="F411" t="str">
            <v>广州佰纳影视文化发展有限公司新塘分公司</v>
          </cell>
          <cell r="G411">
            <v>6657339.34</v>
          </cell>
          <cell r="H411">
            <v>0.000804233334734402</v>
          </cell>
          <cell r="I411">
            <v>38120.6600664107</v>
          </cell>
          <cell r="J411">
            <v>4</v>
          </cell>
        </row>
        <row r="412">
          <cell r="F412" t="str">
            <v>深圳市德金联胜影院投资有限公司</v>
          </cell>
          <cell r="G412">
            <v>6650740</v>
          </cell>
          <cell r="H412">
            <v>0.000803436107952923</v>
          </cell>
          <cell r="I412">
            <v>38082.8715169685</v>
          </cell>
          <cell r="J412">
            <v>4</v>
          </cell>
        </row>
        <row r="413">
          <cell r="F413" t="str">
            <v>大地影院发展有限公司石岩分公司</v>
          </cell>
          <cell r="G413">
            <v>6643943.8</v>
          </cell>
          <cell r="H413">
            <v>0.000802615099692659</v>
          </cell>
          <cell r="I413">
            <v>38043.955725432</v>
          </cell>
          <cell r="J413">
            <v>4</v>
          </cell>
        </row>
        <row r="414">
          <cell r="F414" t="str">
            <v>广东大地影院建设有限公司肇庆四会分公司</v>
          </cell>
          <cell r="G414">
            <v>6642050.77</v>
          </cell>
          <cell r="H414">
            <v>0.000802386414064377</v>
          </cell>
          <cell r="I414">
            <v>38033.1160266515</v>
          </cell>
          <cell r="J414">
            <v>4</v>
          </cell>
        </row>
        <row r="415">
          <cell r="F415" t="str">
            <v>中山市艾尚影业投资管理有限公司</v>
          </cell>
          <cell r="G415">
            <v>6632399.5</v>
          </cell>
          <cell r="H415">
            <v>0.000801220501879326</v>
          </cell>
          <cell r="I415">
            <v>37977.8517890801</v>
          </cell>
          <cell r="J415">
            <v>4</v>
          </cell>
        </row>
        <row r="416">
          <cell r="F416" t="str">
            <v>佛山市顺德区钠康影院管理有限公司</v>
          </cell>
          <cell r="G416">
            <v>6620916.5</v>
          </cell>
          <cell r="H416">
            <v>0.000799833309352236</v>
          </cell>
          <cell r="I416">
            <v>37912.098863296</v>
          </cell>
          <cell r="J416">
            <v>4</v>
          </cell>
        </row>
        <row r="417">
          <cell r="F417" t="str">
            <v>广州市锦发电影城有限公司</v>
          </cell>
          <cell r="G417">
            <v>6609563.58</v>
          </cell>
          <cell r="H417">
            <v>0.000798461831011675</v>
          </cell>
          <cell r="I417">
            <v>37847.0907899534</v>
          </cell>
          <cell r="J417">
            <v>4</v>
          </cell>
        </row>
        <row r="418">
          <cell r="F418" t="str">
            <v>韶关万达电影城有限公司</v>
          </cell>
          <cell r="G418">
            <v>6591566.9</v>
          </cell>
          <cell r="H418">
            <v>0.0007962877597752</v>
          </cell>
          <cell r="I418">
            <v>37744.0398133445</v>
          </cell>
          <cell r="J418">
            <v>4</v>
          </cell>
        </row>
        <row r="419">
          <cell r="F419" t="str">
            <v>广东大地影院建设有限公司海丰分公司</v>
          </cell>
          <cell r="G419">
            <v>6589039.19</v>
          </cell>
          <cell r="H419">
            <v>0.000795982402253415</v>
          </cell>
          <cell r="I419">
            <v>37729.5658668119</v>
          </cell>
          <cell r="J419">
            <v>4</v>
          </cell>
        </row>
        <row r="420">
          <cell r="F420" t="str">
            <v>深圳市南豆影院投资有限公司</v>
          </cell>
          <cell r="G420">
            <v>6576768.6</v>
          </cell>
          <cell r="H420">
            <v>0.000794500065690584</v>
          </cell>
          <cell r="I420">
            <v>37659.3031137337</v>
          </cell>
          <cell r="J420">
            <v>4</v>
          </cell>
        </row>
        <row r="421">
          <cell r="F421" t="str">
            <v>中山市奇幻电影院有限公司</v>
          </cell>
          <cell r="G421">
            <v>6568221</v>
          </cell>
          <cell r="H421">
            <v>0.000793467481274964</v>
          </cell>
          <cell r="I421">
            <v>37610.3586124333</v>
          </cell>
          <cell r="J421">
            <v>4</v>
          </cell>
        </row>
        <row r="422">
          <cell r="F422" t="str">
            <v>云浮大扬智美电影有限公司</v>
          </cell>
          <cell r="G422">
            <v>6564487.69</v>
          </cell>
          <cell r="H422">
            <v>0.000793016482430297</v>
          </cell>
          <cell r="I422">
            <v>37588.9812671961</v>
          </cell>
          <cell r="J422">
            <v>4</v>
          </cell>
        </row>
        <row r="423">
          <cell r="F423" t="str">
            <v>广州金逸影视传媒股份有限公司东莞南城分公司</v>
          </cell>
          <cell r="G423">
            <v>6563555.9</v>
          </cell>
          <cell r="H423">
            <v>0.000792903918455306</v>
          </cell>
          <cell r="I423">
            <v>37583.6457347815</v>
          </cell>
          <cell r="J423">
            <v>4</v>
          </cell>
        </row>
        <row r="424">
          <cell r="F424" t="str">
            <v>大地影院发展有限公司肇庆第三分公司</v>
          </cell>
          <cell r="G424">
            <v>6555449.71</v>
          </cell>
          <cell r="H424">
            <v>0.000791924658140826</v>
          </cell>
          <cell r="I424">
            <v>37537.2287958751</v>
          </cell>
          <cell r="J424">
            <v>4</v>
          </cell>
        </row>
        <row r="425">
          <cell r="F425" t="str">
            <v>中山新都汇万达电影城有限公司</v>
          </cell>
          <cell r="G425">
            <v>6547931</v>
          </cell>
          <cell r="H425">
            <v>0.000791016367770247</v>
          </cell>
          <cell r="I425">
            <v>37494.1758323097</v>
          </cell>
          <cell r="J425">
            <v>4</v>
          </cell>
        </row>
        <row r="426">
          <cell r="F426" t="str">
            <v>广州佐岸风电影院有限责任公司</v>
          </cell>
          <cell r="G426">
            <v>6519877.24</v>
          </cell>
          <cell r="H426">
            <v>0.000787627360870587</v>
          </cell>
          <cell r="I426">
            <v>37333.5369052658</v>
          </cell>
          <cell r="J426">
            <v>4</v>
          </cell>
        </row>
        <row r="427">
          <cell r="F427" t="str">
            <v>霍尔果斯博纳影院管理有限公司花都分公司</v>
          </cell>
          <cell r="G427">
            <v>6517946.65</v>
          </cell>
          <cell r="H427">
            <v>0.000787394137843427</v>
          </cell>
          <cell r="I427">
            <v>37322.4821337784</v>
          </cell>
          <cell r="J427">
            <v>4</v>
          </cell>
        </row>
        <row r="428">
          <cell r="F428" t="str">
            <v>大地影院发展有限公司清远清新分公司</v>
          </cell>
          <cell r="G428">
            <v>6499488.2</v>
          </cell>
          <cell r="H428">
            <v>0.000785164282936026</v>
          </cell>
          <cell r="I428">
            <v>37216.7870111677</v>
          </cell>
          <cell r="J428">
            <v>4</v>
          </cell>
        </row>
        <row r="429">
          <cell r="F429" t="str">
            <v>广州腾盛投资有限公司</v>
          </cell>
          <cell r="G429">
            <v>6486388.3</v>
          </cell>
          <cell r="H429">
            <v>0.000783581762393865</v>
          </cell>
          <cell r="I429">
            <v>37141.7755374692</v>
          </cell>
          <cell r="J429">
            <v>4</v>
          </cell>
        </row>
        <row r="430">
          <cell r="F430" t="str">
            <v>英德幸福蓝海影城有限责任公司</v>
          </cell>
          <cell r="G430">
            <v>6451219.3</v>
          </cell>
          <cell r="H430">
            <v>0.000779333205920361</v>
          </cell>
          <cell r="I430">
            <v>36940.3939606251</v>
          </cell>
          <cell r="J430">
            <v>4</v>
          </cell>
        </row>
        <row r="431">
          <cell r="F431" t="str">
            <v>佛山大扬加纳影城有限公司</v>
          </cell>
          <cell r="G431">
            <v>6441975.23</v>
          </cell>
          <cell r="H431">
            <v>0.000778216485131028</v>
          </cell>
          <cell r="I431">
            <v>36887.4613952107</v>
          </cell>
          <cell r="J431">
            <v>4</v>
          </cell>
        </row>
        <row r="432">
          <cell r="F432" t="str">
            <v>茂名市华娱影业有限公司</v>
          </cell>
          <cell r="G432">
            <v>6435689.49</v>
          </cell>
          <cell r="H432">
            <v>0.000777457142489277</v>
          </cell>
          <cell r="I432">
            <v>36851.4685539917</v>
          </cell>
          <cell r="J432">
            <v>4</v>
          </cell>
        </row>
        <row r="433">
          <cell r="F433" t="str">
            <v>柳州博纳影院管理有限公司布吉分公司</v>
          </cell>
          <cell r="G433">
            <v>6420121.5</v>
          </cell>
          <cell r="H433">
            <v>0.000775576466760824</v>
          </cell>
          <cell r="I433">
            <v>36762.324524463</v>
          </cell>
          <cell r="J433">
            <v>4</v>
          </cell>
        </row>
        <row r="434">
          <cell r="F434" t="str">
            <v>横店影视股份有限公司湛江电影城分公司</v>
          </cell>
          <cell r="G434">
            <v>6417345.4</v>
          </cell>
          <cell r="H434">
            <v>0.000775241102729259</v>
          </cell>
          <cell r="I434">
            <v>36746.4282693669</v>
          </cell>
          <cell r="J434">
            <v>4</v>
          </cell>
        </row>
        <row r="435">
          <cell r="F435" t="str">
            <v>茂名市荔盛文化传媒有限公司</v>
          </cell>
          <cell r="G435">
            <v>6416285</v>
          </cell>
          <cell r="H435">
            <v>0.000775113002149643</v>
          </cell>
          <cell r="I435">
            <v>36740.3563018931</v>
          </cell>
          <cell r="J435">
            <v>4</v>
          </cell>
        </row>
        <row r="436">
          <cell r="F436" t="str">
            <v>惠州市金娱实业有限公司华影万联影城</v>
          </cell>
          <cell r="G436">
            <v>6406592.3</v>
          </cell>
          <cell r="H436">
            <v>0.000773942085054169</v>
          </cell>
          <cell r="I436">
            <v>36684.8548315676</v>
          </cell>
          <cell r="J436">
            <v>4</v>
          </cell>
        </row>
        <row r="437">
          <cell r="F437" t="str">
            <v>佛山市高明区菲尔姆影院有限公司</v>
          </cell>
          <cell r="G437">
            <v>6395648.07</v>
          </cell>
          <cell r="H437">
            <v>0.000772619978107312</v>
          </cell>
          <cell r="I437">
            <v>36622.1869622866</v>
          </cell>
          <cell r="J437">
            <v>4</v>
          </cell>
        </row>
        <row r="438">
          <cell r="F438" t="str">
            <v>佛山大洋时代影院管理有限公司</v>
          </cell>
          <cell r="G438">
            <v>6372170.8</v>
          </cell>
          <cell r="H438">
            <v>0.000769783829583364</v>
          </cell>
          <cell r="I438">
            <v>36487.7535222514</v>
          </cell>
          <cell r="J438">
            <v>4</v>
          </cell>
        </row>
        <row r="439">
          <cell r="F439" t="str">
            <v>中山比高电影院有限公司</v>
          </cell>
          <cell r="G439">
            <v>6369797.6</v>
          </cell>
          <cell r="H439">
            <v>0.000769497137490244</v>
          </cell>
          <cell r="I439">
            <v>36474.1643170376</v>
          </cell>
          <cell r="J439">
            <v>4</v>
          </cell>
        </row>
        <row r="440">
          <cell r="F440" t="str">
            <v>横店影视股份有限公司南沙分公司</v>
          </cell>
          <cell r="G440">
            <v>6349572.3</v>
          </cell>
          <cell r="H440">
            <v>0.000767053840005426</v>
          </cell>
          <cell r="I440">
            <v>36358.3520162572</v>
          </cell>
          <cell r="J440">
            <v>4</v>
          </cell>
        </row>
        <row r="441">
          <cell r="F441" t="str">
            <v>东莞市万达国际电影有限公司虎门大宁店</v>
          </cell>
          <cell r="G441">
            <v>6340858.2</v>
          </cell>
          <cell r="H441">
            <v>0.000766001141720978</v>
          </cell>
          <cell r="I441">
            <v>36308.4541175743</v>
          </cell>
          <cell r="J441">
            <v>4</v>
          </cell>
        </row>
        <row r="442">
          <cell r="F442" t="str">
            <v>湖北新华银兴影视文化发展有限公司深圳分公司</v>
          </cell>
          <cell r="G442">
            <v>6316476</v>
          </cell>
          <cell r="H442">
            <v>0.000763055674017936</v>
          </cell>
          <cell r="I442">
            <v>36168.8389484502</v>
          </cell>
          <cell r="J442">
            <v>4</v>
          </cell>
        </row>
        <row r="443">
          <cell r="F443" t="str">
            <v>广东大地影院建设有限公司深圳龙华分公司</v>
          </cell>
          <cell r="G443">
            <v>6285359.64</v>
          </cell>
          <cell r="H443">
            <v>0.000759296692735843</v>
          </cell>
          <cell r="I443">
            <v>35990.663235679</v>
          </cell>
          <cell r="J443">
            <v>4</v>
          </cell>
        </row>
        <row r="444">
          <cell r="F444" t="str">
            <v>揭阳市润诚文化传播有限公司</v>
          </cell>
          <cell r="G444">
            <v>6271421.5</v>
          </cell>
          <cell r="H444">
            <v>0.000757612909434481</v>
          </cell>
          <cell r="I444">
            <v>35910.8519071944</v>
          </cell>
          <cell r="J444">
            <v>4</v>
          </cell>
        </row>
        <row r="445">
          <cell r="F445" t="str">
            <v>佛山市领展电影院管理有限公司</v>
          </cell>
          <cell r="G445">
            <v>6270635</v>
          </cell>
          <cell r="H445">
            <v>0.000757517897075119</v>
          </cell>
          <cell r="I445">
            <v>35906.3483213606</v>
          </cell>
          <cell r="J445">
            <v>4</v>
          </cell>
        </row>
        <row r="446">
          <cell r="F446" t="str">
            <v>大地影院发展有限公司顺德分公司</v>
          </cell>
          <cell r="G446">
            <v>6266238.2</v>
          </cell>
          <cell r="H446">
            <v>0.000756986745973219</v>
          </cell>
          <cell r="I446">
            <v>35881.1717591306</v>
          </cell>
          <cell r="J446">
            <v>4</v>
          </cell>
        </row>
        <row r="447">
          <cell r="F447" t="str">
            <v>深圳市嘉泓影城有限公司</v>
          </cell>
          <cell r="G447">
            <v>6243392.2</v>
          </cell>
          <cell r="H447">
            <v>0.000754226857401077</v>
          </cell>
          <cell r="I447">
            <v>35750.353040811</v>
          </cell>
          <cell r="J447">
            <v>4</v>
          </cell>
        </row>
        <row r="448">
          <cell r="F448" t="str">
            <v>江门市新会区星河影院投资管理有限公司</v>
          </cell>
          <cell r="G448">
            <v>6200357.68</v>
          </cell>
          <cell r="H448">
            <v>0.00074902811451586</v>
          </cell>
          <cell r="I448">
            <v>35503.9326280518</v>
          </cell>
          <cell r="J448">
            <v>4</v>
          </cell>
        </row>
        <row r="449">
          <cell r="F449" t="str">
            <v>深圳华夏星光影业有限公司宝安分公司</v>
          </cell>
          <cell r="G449">
            <v>6183436.4</v>
          </cell>
          <cell r="H449">
            <v>0.000746983955919256</v>
          </cell>
          <cell r="I449">
            <v>35407.0395105727</v>
          </cell>
          <cell r="J449">
            <v>4</v>
          </cell>
        </row>
        <row r="450">
          <cell r="F450" t="str">
            <v>高州市汇星电影有限公司</v>
          </cell>
          <cell r="G450">
            <v>6170225.1</v>
          </cell>
          <cell r="H450">
            <v>0.000745387977809602</v>
          </cell>
          <cell r="I450">
            <v>35331.3901481751</v>
          </cell>
          <cell r="J450">
            <v>4</v>
          </cell>
        </row>
        <row r="451">
          <cell r="F451" t="str">
            <v>广州市哈意电影传媒有限公司</v>
          </cell>
          <cell r="G451">
            <v>6156831.4</v>
          </cell>
          <cell r="H451">
            <v>0.00074376996504725</v>
          </cell>
          <cell r="I451">
            <v>35254.6963432396</v>
          </cell>
          <cell r="J451">
            <v>4</v>
          </cell>
        </row>
        <row r="452">
          <cell r="F452" t="str">
            <v>广州阿而瓦电影院有限公司</v>
          </cell>
          <cell r="G452">
            <v>6131804.29</v>
          </cell>
          <cell r="H452">
            <v>0.000740746589625611</v>
          </cell>
          <cell r="I452">
            <v>35111.388348254</v>
          </cell>
          <cell r="J452">
            <v>4</v>
          </cell>
        </row>
        <row r="453">
          <cell r="F453" t="str">
            <v>深圳市传奇后瑞电影院有限公司</v>
          </cell>
          <cell r="G453">
            <v>6124626.09</v>
          </cell>
          <cell r="H453">
            <v>0.000739879434230857</v>
          </cell>
          <cell r="I453">
            <v>35070.2851825426</v>
          </cell>
          <cell r="J453">
            <v>4</v>
          </cell>
        </row>
        <row r="454">
          <cell r="F454" t="str">
            <v>广州市六六文化传播有限公司</v>
          </cell>
          <cell r="G454">
            <v>6120958.8</v>
          </cell>
          <cell r="H454">
            <v>0.000739436410867391</v>
          </cell>
          <cell r="I454">
            <v>35049.2858751143</v>
          </cell>
          <cell r="J454">
            <v>4</v>
          </cell>
        </row>
        <row r="455">
          <cell r="F455" t="str">
            <v>深圳市优珑宝能影城管理有限公司</v>
          </cell>
          <cell r="G455">
            <v>6115118.42</v>
          </cell>
          <cell r="H455">
            <v>0.000738730869502646</v>
          </cell>
          <cell r="I455">
            <v>35015.8432144254</v>
          </cell>
          <cell r="J455">
            <v>4</v>
          </cell>
        </row>
        <row r="456">
          <cell r="F456" t="str">
            <v>中山市珠影影院管理咨询有限公司</v>
          </cell>
          <cell r="G456">
            <v>6108110.71</v>
          </cell>
          <cell r="H456">
            <v>0.000737884309984748</v>
          </cell>
          <cell r="I456">
            <v>34975.7162932771</v>
          </cell>
          <cell r="J456">
            <v>4</v>
          </cell>
        </row>
        <row r="457">
          <cell r="F457" t="str">
            <v>深圳宝能影业有限公司</v>
          </cell>
          <cell r="G457">
            <v>6079915.8</v>
          </cell>
          <cell r="H457">
            <v>0.00073447825159809</v>
          </cell>
          <cell r="I457">
            <v>34814.2691257495</v>
          </cell>
          <cell r="J457">
            <v>4</v>
          </cell>
        </row>
        <row r="458">
          <cell r="F458" t="str">
            <v>揭阳市巢汇电影院有限公司</v>
          </cell>
          <cell r="G458">
            <v>6069461</v>
          </cell>
          <cell r="H458">
            <v>0.000733215269761268</v>
          </cell>
          <cell r="I458">
            <v>34754.4037866841</v>
          </cell>
          <cell r="J458">
            <v>4</v>
          </cell>
        </row>
        <row r="459">
          <cell r="F459" t="str">
            <v>汕头市金晖铁影影城有限公司</v>
          </cell>
          <cell r="G459">
            <v>6058842.92</v>
          </cell>
          <cell r="H459">
            <v>0.000731932563044552</v>
          </cell>
          <cell r="I459">
            <v>34693.6034883117</v>
          </cell>
          <cell r="J459">
            <v>3</v>
          </cell>
        </row>
        <row r="460">
          <cell r="F460" t="str">
            <v>广东大地影院建设有限公司东莞凤岗分公司</v>
          </cell>
          <cell r="G460">
            <v>6058754.21</v>
          </cell>
          <cell r="H460">
            <v>0.000731921846520205</v>
          </cell>
          <cell r="I460">
            <v>34693.0955250577</v>
          </cell>
          <cell r="J460">
            <v>3</v>
          </cell>
        </row>
        <row r="461">
          <cell r="F461" t="str">
            <v>珠海市星汇影城有限公司</v>
          </cell>
          <cell r="G461">
            <v>6052559.55</v>
          </cell>
          <cell r="H461">
            <v>0.00073117350670832</v>
          </cell>
          <cell r="I461">
            <v>34657.6242179744</v>
          </cell>
          <cell r="J461">
            <v>3</v>
          </cell>
        </row>
        <row r="462">
          <cell r="F462" t="str">
            <v>南宁橙天嘉禾盛天地影城有限公司深圳第一分公司</v>
          </cell>
          <cell r="G462">
            <v>6049850.28</v>
          </cell>
          <cell r="H462">
            <v>0.000730846216009211</v>
          </cell>
          <cell r="I462">
            <v>34642.1106388366</v>
          </cell>
          <cell r="J462">
            <v>3</v>
          </cell>
        </row>
        <row r="463">
          <cell r="F463" t="str">
            <v>深圳华夏星光影业有限公司龙岗分公司</v>
          </cell>
          <cell r="G463">
            <v>6031351.3</v>
          </cell>
          <cell r="H463">
            <v>0.000728611464915002</v>
          </cell>
          <cell r="I463">
            <v>34536.1834369711</v>
          </cell>
          <cell r="J463">
            <v>3</v>
          </cell>
        </row>
        <row r="464">
          <cell r="F464" t="str">
            <v>深圳市文化企业发展有限公司嘉之华中心影城</v>
          </cell>
          <cell r="G464">
            <v>6016472.28</v>
          </cell>
          <cell r="H464">
            <v>0.000726814019530135</v>
          </cell>
          <cell r="I464">
            <v>34450.9845257284</v>
          </cell>
          <cell r="J464">
            <v>3</v>
          </cell>
        </row>
        <row r="465">
          <cell r="F465" t="str">
            <v>广州市工人文化宫</v>
          </cell>
          <cell r="G465">
            <v>6014213.5</v>
          </cell>
          <cell r="H465">
            <v>0.000726541149832639</v>
          </cell>
          <cell r="I465">
            <v>34438.0505020671</v>
          </cell>
          <cell r="J465">
            <v>3</v>
          </cell>
        </row>
        <row r="466">
          <cell r="F466" t="str">
            <v>佛山大扬众美影城有限公司</v>
          </cell>
          <cell r="G466">
            <v>6010890.71</v>
          </cell>
          <cell r="H466">
            <v>0.000726139743453026</v>
          </cell>
          <cell r="I466">
            <v>34419.0238396734</v>
          </cell>
          <cell r="J466">
            <v>3</v>
          </cell>
        </row>
        <row r="467">
          <cell r="F467" t="str">
            <v>东莞环球艺动影院有限公司</v>
          </cell>
          <cell r="G467">
            <v>6003209.5</v>
          </cell>
          <cell r="H467">
            <v>0.000725211822429686</v>
          </cell>
          <cell r="I467">
            <v>34375.0403831671</v>
          </cell>
          <cell r="J467">
            <v>3</v>
          </cell>
        </row>
        <row r="468">
          <cell r="F468" t="str">
            <v>广东大地影院建设有限公司清远英德分公司</v>
          </cell>
          <cell r="G468">
            <v>5970638.49</v>
          </cell>
          <cell r="H468">
            <v>0.00072127711358428</v>
          </cell>
          <cell r="I468">
            <v>34188.5351838949</v>
          </cell>
          <cell r="J468">
            <v>3</v>
          </cell>
        </row>
        <row r="469">
          <cell r="F469" t="str">
            <v>广东省恒大嘉凯影城管理有限公司湛江帝景分公司</v>
          </cell>
          <cell r="G469">
            <v>5970328.2</v>
          </cell>
          <cell r="H469">
            <v>0.000721239629305849</v>
          </cell>
          <cell r="I469">
            <v>34186.7584290972</v>
          </cell>
          <cell r="J469">
            <v>3</v>
          </cell>
        </row>
        <row r="470">
          <cell r="F470" t="str">
            <v>佛山市富乐涛电影城投资有限公司东莞分公司</v>
          </cell>
          <cell r="G470">
            <v>5961195.9</v>
          </cell>
          <cell r="H470">
            <v>0.000720136410781495</v>
          </cell>
          <cell r="I470">
            <v>34134.4658710429</v>
          </cell>
          <cell r="J470">
            <v>3</v>
          </cell>
        </row>
        <row r="471">
          <cell r="F471" t="str">
            <v>深圳博纳悦影影院管理有限公司惠州分公司</v>
          </cell>
          <cell r="G471">
            <v>5960405.45</v>
          </cell>
          <cell r="H471">
            <v>0.000720040921246266</v>
          </cell>
          <cell r="I471">
            <v>34129.939667073</v>
          </cell>
          <cell r="J471">
            <v>3</v>
          </cell>
        </row>
        <row r="472">
          <cell r="F472" t="str">
            <v>中山市沙溪镇星河影院投资管理有限公司</v>
          </cell>
          <cell r="G472">
            <v>5945795.8</v>
          </cell>
          <cell r="H472">
            <v>0.000718276016839455</v>
          </cell>
          <cell r="I472">
            <v>34046.2831981901</v>
          </cell>
          <cell r="J472">
            <v>3</v>
          </cell>
        </row>
        <row r="473">
          <cell r="F473" t="str">
            <v>深圳盛幕文化传播有限公司</v>
          </cell>
          <cell r="G473">
            <v>5944467.88</v>
          </cell>
          <cell r="H473">
            <v>0.000718115598769214</v>
          </cell>
          <cell r="I473">
            <v>34038.6793816607</v>
          </cell>
          <cell r="J473">
            <v>3</v>
          </cell>
        </row>
        <row r="474">
          <cell r="F474" t="str">
            <v>东莞市星河电影投资管理有限公司桥头分公司</v>
          </cell>
          <cell r="G474">
            <v>5925255.6</v>
          </cell>
          <cell r="H474">
            <v>0.000715794678169686</v>
          </cell>
          <cell r="I474">
            <v>33928.6677452431</v>
          </cell>
          <cell r="J474">
            <v>3</v>
          </cell>
        </row>
        <row r="475">
          <cell r="F475" t="str">
            <v>东莞中影益田影院有限公司</v>
          </cell>
          <cell r="G475">
            <v>5923336</v>
          </cell>
          <cell r="H475">
            <v>0.000715562782778673</v>
          </cell>
          <cell r="I475">
            <v>33917.6759037091</v>
          </cell>
          <cell r="J475">
            <v>3</v>
          </cell>
        </row>
        <row r="476">
          <cell r="F476" t="str">
            <v>广州市绿野文化传播有限公司</v>
          </cell>
          <cell r="G476">
            <v>5917054.5</v>
          </cell>
          <cell r="H476">
            <v>0.000714803952345954</v>
          </cell>
          <cell r="I476">
            <v>33881.7073411982</v>
          </cell>
          <cell r="J476">
            <v>3</v>
          </cell>
        </row>
        <row r="477">
          <cell r="F477" t="str">
            <v>深圳纵横后海国际影城有限公司</v>
          </cell>
          <cell r="G477">
            <v>5914963.73</v>
          </cell>
          <cell r="H477">
            <v>0.000714551378931352</v>
          </cell>
          <cell r="I477">
            <v>33869.7353613461</v>
          </cell>
          <cell r="J477">
            <v>3</v>
          </cell>
        </row>
        <row r="478">
          <cell r="F478" t="str">
            <v>广州泓基影城有限公司</v>
          </cell>
          <cell r="G478">
            <v>5913942.5</v>
          </cell>
          <cell r="H478">
            <v>0.000714428010245082</v>
          </cell>
          <cell r="I478">
            <v>33863.8876856169</v>
          </cell>
          <cell r="J478">
            <v>3</v>
          </cell>
        </row>
        <row r="479">
          <cell r="F479" t="str">
            <v>中山市轨迹影城有限公司</v>
          </cell>
          <cell r="G479">
            <v>5909149.2</v>
          </cell>
          <cell r="H479">
            <v>0.000713848960350446</v>
          </cell>
          <cell r="I479">
            <v>33836.4407206112</v>
          </cell>
          <cell r="J479">
            <v>3</v>
          </cell>
        </row>
        <row r="480">
          <cell r="F480" t="str">
            <v>深圳市优珑影业投资管理有限公司龙珠店</v>
          </cell>
          <cell r="G480">
            <v>5893533.72</v>
          </cell>
          <cell r="H480">
            <v>0.000711962547639227</v>
          </cell>
          <cell r="I480">
            <v>33747.0247580993</v>
          </cell>
          <cell r="J480">
            <v>3</v>
          </cell>
        </row>
        <row r="481">
          <cell r="F481" t="str">
            <v>横店影视股份有限公司东莞新世纪星城分公司</v>
          </cell>
          <cell r="G481">
            <v>5891318.2</v>
          </cell>
          <cell r="H481">
            <v>0.000711694903923506</v>
          </cell>
          <cell r="I481">
            <v>33734.3384459742</v>
          </cell>
          <cell r="J481">
            <v>3</v>
          </cell>
        </row>
        <row r="482">
          <cell r="F482" t="str">
            <v>深圳市大导之演文化传播有限公司</v>
          </cell>
          <cell r="G482">
            <v>5876437.5</v>
          </cell>
          <cell r="H482">
            <v>0.00070989725558789</v>
          </cell>
          <cell r="I482">
            <v>33649.129914866</v>
          </cell>
          <cell r="J482">
            <v>3</v>
          </cell>
        </row>
        <row r="483">
          <cell r="F483" t="str">
            <v>江门市恩平唐德影院有限公司</v>
          </cell>
          <cell r="G483">
            <v>5868993</v>
          </cell>
          <cell r="H483">
            <v>0.000708997930083411</v>
          </cell>
          <cell r="I483">
            <v>33606.5018859537</v>
          </cell>
          <cell r="J483">
            <v>3</v>
          </cell>
        </row>
        <row r="484">
          <cell r="F484" t="str">
            <v>江门嘉纳国际影城有限公司</v>
          </cell>
          <cell r="G484">
            <v>5852969.52</v>
          </cell>
          <cell r="H484">
            <v>0.00070706222933326</v>
          </cell>
          <cell r="I484">
            <v>33514.7496703965</v>
          </cell>
          <cell r="J484">
            <v>3</v>
          </cell>
        </row>
        <row r="485">
          <cell r="F485" t="str">
            <v>怀集名逸影视有限公司</v>
          </cell>
          <cell r="G485">
            <v>5848858.8</v>
          </cell>
          <cell r="H485">
            <v>0.000706565637844541</v>
          </cell>
          <cell r="I485">
            <v>33491.2112338312</v>
          </cell>
          <cell r="J485">
            <v>3</v>
          </cell>
        </row>
        <row r="486">
          <cell r="F486" t="str">
            <v>深圳市菲仕电影放映有限公司</v>
          </cell>
          <cell r="G486">
            <v>5829187.7</v>
          </cell>
          <cell r="H486">
            <v>0.000704189289945938</v>
          </cell>
          <cell r="I486">
            <v>33378.5723434375</v>
          </cell>
          <cell r="J486">
            <v>3</v>
          </cell>
        </row>
        <row r="487">
          <cell r="F487" t="str">
            <v>东莞橙天嘉禾天一城影城有限公司</v>
          </cell>
          <cell r="G487">
            <v>5811979.88</v>
          </cell>
          <cell r="H487">
            <v>0.000702110516166306</v>
          </cell>
          <cell r="I487">
            <v>33280.0384662829</v>
          </cell>
          <cell r="J487">
            <v>3</v>
          </cell>
        </row>
        <row r="488">
          <cell r="F488" t="str">
            <v>佛山市中影泰得影院有限公司</v>
          </cell>
          <cell r="G488">
            <v>5805334.2</v>
          </cell>
          <cell r="H488">
            <v>0.000701307691326679</v>
          </cell>
          <cell r="I488">
            <v>33241.9845688846</v>
          </cell>
          <cell r="J488">
            <v>3</v>
          </cell>
        </row>
        <row r="489">
          <cell r="F489" t="str">
            <v>深圳市盛民文化传播有限公司</v>
          </cell>
          <cell r="G489">
            <v>5770968</v>
          </cell>
          <cell r="H489">
            <v>0.000697156116318013</v>
          </cell>
          <cell r="I489">
            <v>33045.1999134738</v>
          </cell>
          <cell r="J489">
            <v>3</v>
          </cell>
        </row>
        <row r="490">
          <cell r="F490" t="str">
            <v>广州烽卉电影院有限公司</v>
          </cell>
          <cell r="G490">
            <v>5767719.06</v>
          </cell>
          <cell r="H490">
            <v>0.000696763631315055</v>
          </cell>
          <cell r="I490">
            <v>33026.5961243336</v>
          </cell>
          <cell r="J490">
            <v>3</v>
          </cell>
        </row>
        <row r="491">
          <cell r="F491" t="str">
            <v>东莞市博森电影投资有限公司</v>
          </cell>
          <cell r="G491">
            <v>5765523.89</v>
          </cell>
          <cell r="H491">
            <v>0.00069649844596108</v>
          </cell>
          <cell r="I491">
            <v>33014.0263385552</v>
          </cell>
          <cell r="J491">
            <v>3</v>
          </cell>
        </row>
        <row r="492">
          <cell r="F492" t="str">
            <v>信宜江东环球影业有限公司</v>
          </cell>
          <cell r="G492">
            <v>5756676.17</v>
          </cell>
          <cell r="H492">
            <v>0.000695429605843882</v>
          </cell>
          <cell r="I492">
            <v>32963.363317</v>
          </cell>
          <cell r="J492">
            <v>3</v>
          </cell>
        </row>
        <row r="493">
          <cell r="F493" t="str">
            <v>横店影视股份有限公司佛山分公司</v>
          </cell>
          <cell r="G493">
            <v>5744008.7</v>
          </cell>
          <cell r="H493">
            <v>0.000693899324582787</v>
          </cell>
          <cell r="I493">
            <v>32890.8279852241</v>
          </cell>
          <cell r="J493">
            <v>3</v>
          </cell>
        </row>
        <row r="494">
          <cell r="F494" t="str">
            <v>广州市光美金逸电影城有限公司</v>
          </cell>
          <cell r="G494">
            <v>5742612.29</v>
          </cell>
          <cell r="H494">
            <v>0.000693730632645423</v>
          </cell>
          <cell r="I494">
            <v>32882.8319873931</v>
          </cell>
          <cell r="J494">
            <v>3</v>
          </cell>
        </row>
        <row r="495">
          <cell r="F495" t="str">
            <v>广州市哈蜜电影院管理有限公司</v>
          </cell>
          <cell r="G495">
            <v>5718282.3</v>
          </cell>
          <cell r="H495">
            <v>0.000690791472120108</v>
          </cell>
          <cell r="I495">
            <v>32743.5157784931</v>
          </cell>
          <cell r="J495">
            <v>3</v>
          </cell>
        </row>
        <row r="496">
          <cell r="F496" t="str">
            <v>大地影院管理有限公司江门分公司</v>
          </cell>
          <cell r="G496">
            <v>5716255.92</v>
          </cell>
          <cell r="H496">
            <v>0.000690546677276161</v>
          </cell>
          <cell r="I496">
            <v>32731.91250289</v>
          </cell>
          <cell r="J496">
            <v>3</v>
          </cell>
        </row>
        <row r="497">
          <cell r="F497" t="str">
            <v>东莞橙天嘉禾又一城影城有限公司</v>
          </cell>
          <cell r="G497">
            <v>5710245.68</v>
          </cell>
          <cell r="H497">
            <v>0.00068982061614109</v>
          </cell>
          <cell r="I497">
            <v>32697.4972050877</v>
          </cell>
          <cell r="J497">
            <v>3</v>
          </cell>
        </row>
        <row r="498">
          <cell r="F498" t="str">
            <v>佛山市时代银辉农村数字电影院线有限公司时代电影城</v>
          </cell>
          <cell r="G498">
            <v>5702999</v>
          </cell>
          <cell r="H498">
            <v>0.000688945188087252</v>
          </cell>
          <cell r="I498">
            <v>32656.0019153357</v>
          </cell>
          <cell r="J498">
            <v>3</v>
          </cell>
        </row>
        <row r="499">
          <cell r="F499" t="str">
            <v>清远市星汇电影放映有限公司</v>
          </cell>
          <cell r="G499">
            <v>5695285</v>
          </cell>
          <cell r="H499">
            <v>0.000688013305900195</v>
          </cell>
          <cell r="I499">
            <v>32611.8306996692</v>
          </cell>
          <cell r="J499">
            <v>3</v>
          </cell>
        </row>
        <row r="500">
          <cell r="F500" t="str">
            <v>湛江市荣基电影城有限公司</v>
          </cell>
          <cell r="G500">
            <v>5693489.68</v>
          </cell>
          <cell r="H500">
            <v>0.000687796424032413</v>
          </cell>
          <cell r="I500">
            <v>32601.5504991364</v>
          </cell>
          <cell r="J500">
            <v>3</v>
          </cell>
        </row>
        <row r="501">
          <cell r="F501" t="str">
            <v>深圳市中影百汇影业投资有限公司百汇影城</v>
          </cell>
          <cell r="G501">
            <v>5686767</v>
          </cell>
          <cell r="H501">
            <v>0.000686984297283478</v>
          </cell>
          <cell r="I501">
            <v>32563.0556912369</v>
          </cell>
          <cell r="J501">
            <v>3</v>
          </cell>
        </row>
        <row r="502">
          <cell r="F502" t="str">
            <v>梅州中影百誉电影城管理有限公司</v>
          </cell>
          <cell r="G502">
            <v>5674648</v>
          </cell>
          <cell r="H502">
            <v>0.000685520273401582</v>
          </cell>
          <cell r="I502">
            <v>32493.660959235</v>
          </cell>
          <cell r="J502">
            <v>3</v>
          </cell>
        </row>
        <row r="503">
          <cell r="F503" t="str">
            <v>广州哈益影院管理有限公司</v>
          </cell>
          <cell r="G503">
            <v>5670073.39</v>
          </cell>
          <cell r="H503">
            <v>0.000684967642137421</v>
          </cell>
          <cell r="I503">
            <v>32467.4662373138</v>
          </cell>
          <cell r="J503">
            <v>3</v>
          </cell>
        </row>
        <row r="504">
          <cell r="F504" t="str">
            <v>广州爱禧影城管理有限公司</v>
          </cell>
          <cell r="G504">
            <v>5664657</v>
          </cell>
          <cell r="H504">
            <v>0.00068431332046784</v>
          </cell>
          <cell r="I504">
            <v>32436.4513901756</v>
          </cell>
          <cell r="J504">
            <v>3</v>
          </cell>
        </row>
        <row r="505">
          <cell r="F505" t="str">
            <v>深圳泛海影城有限公司</v>
          </cell>
          <cell r="G505">
            <v>5661928.7</v>
          </cell>
          <cell r="H505">
            <v>0.000683983730868287</v>
          </cell>
          <cell r="I505">
            <v>32420.8288431568</v>
          </cell>
          <cell r="J505">
            <v>3</v>
          </cell>
        </row>
        <row r="506">
          <cell r="F506" t="str">
            <v>广东省恒大嘉凯影城管理有限公司河源名都分公司</v>
          </cell>
          <cell r="G506">
            <v>5659238.4</v>
          </cell>
          <cell r="H506">
            <v>0.00068365873182138</v>
          </cell>
          <cell r="I506">
            <v>32405.4238883334</v>
          </cell>
          <cell r="J506">
            <v>3</v>
          </cell>
        </row>
        <row r="507">
          <cell r="F507" t="str">
            <v>广州左安电影院有限公司</v>
          </cell>
          <cell r="G507">
            <v>5639695.1</v>
          </cell>
          <cell r="H507">
            <v>0.000681297822676149</v>
          </cell>
          <cell r="I507">
            <v>32293.5167948495</v>
          </cell>
          <cell r="J507">
            <v>3</v>
          </cell>
        </row>
        <row r="508">
          <cell r="F508" t="str">
            <v>广州影通影视有限公司嘉禾分公司</v>
          </cell>
          <cell r="G508">
            <v>5638554.1</v>
          </cell>
          <cell r="H508">
            <v>0.000681159985292764</v>
          </cell>
          <cell r="I508">
            <v>32286.983302877</v>
          </cell>
          <cell r="J508">
            <v>3</v>
          </cell>
        </row>
        <row r="509">
          <cell r="F509" t="str">
            <v>阳江红毯影院有限公司</v>
          </cell>
          <cell r="G509">
            <v>5633734</v>
          </cell>
          <cell r="H509">
            <v>0.000680577697850473</v>
          </cell>
          <cell r="I509">
            <v>32259.3828781124</v>
          </cell>
          <cell r="J509">
            <v>3</v>
          </cell>
        </row>
        <row r="510">
          <cell r="F510" t="str">
            <v>开平市星越影院投资管理有限公司</v>
          </cell>
          <cell r="G510">
            <v>5628759.3</v>
          </cell>
          <cell r="H510">
            <v>0.000679976734107155</v>
          </cell>
          <cell r="I510">
            <v>32230.8971966791</v>
          </cell>
          <cell r="J510">
            <v>3</v>
          </cell>
        </row>
        <row r="511">
          <cell r="F511" t="str">
            <v>潮州市潮安区时代影城有限公司</v>
          </cell>
          <cell r="G511">
            <v>5610584</v>
          </cell>
          <cell r="H511">
            <v>0.000677781084857165</v>
          </cell>
          <cell r="I511">
            <v>32126.8234222296</v>
          </cell>
          <cell r="J511">
            <v>3</v>
          </cell>
        </row>
        <row r="512">
          <cell r="F512" t="str">
            <v>东莞市星河电影投资管理有限公司松岗分公司</v>
          </cell>
          <cell r="G512">
            <v>5584786</v>
          </cell>
          <cell r="H512">
            <v>0.000674664582826869</v>
          </cell>
          <cell r="I512">
            <v>31979.1012259936</v>
          </cell>
          <cell r="J512">
            <v>3</v>
          </cell>
        </row>
        <row r="513">
          <cell r="F513" t="str">
            <v>广州市金逸国际电影城有限公司荔湾区西村分公司</v>
          </cell>
          <cell r="G513">
            <v>5583610.6</v>
          </cell>
          <cell r="H513">
            <v>0.0006745225897853</v>
          </cell>
          <cell r="I513">
            <v>31972.3707558232</v>
          </cell>
          <cell r="J513">
            <v>3</v>
          </cell>
        </row>
        <row r="514">
          <cell r="F514" t="str">
            <v>中山市金逸电影城有限公司南区星汇分公司</v>
          </cell>
          <cell r="G514">
            <v>5578665.8</v>
          </cell>
          <cell r="H514">
            <v>0.00067392523808209</v>
          </cell>
          <cell r="I514">
            <v>31944.0562850911</v>
          </cell>
          <cell r="J514">
            <v>3</v>
          </cell>
        </row>
        <row r="515">
          <cell r="F515" t="str">
            <v>湛江市金逸电影院有限公司</v>
          </cell>
          <cell r="G515">
            <v>5577461.7</v>
          </cell>
          <cell r="H515">
            <v>0.000673779777965233</v>
          </cell>
          <cell r="I515">
            <v>31937.161475552</v>
          </cell>
          <cell r="J515">
            <v>3</v>
          </cell>
        </row>
        <row r="516">
          <cell r="F516" t="str">
            <v>中影开元（深圳）传媒科技发展有限公司</v>
          </cell>
          <cell r="G516">
            <v>5575944</v>
          </cell>
          <cell r="H516">
            <v>0.000673596433708648</v>
          </cell>
          <cell r="I516">
            <v>31928.4709577899</v>
          </cell>
          <cell r="J516">
            <v>3</v>
          </cell>
        </row>
        <row r="517">
          <cell r="F517" t="str">
            <v>东莞市大导之演文化传播有限公司</v>
          </cell>
          <cell r="G517">
            <v>5559146.04</v>
          </cell>
          <cell r="H517">
            <v>0.000671567172663418</v>
          </cell>
          <cell r="I517">
            <v>31832.283984246</v>
          </cell>
          <cell r="J517">
            <v>3</v>
          </cell>
        </row>
        <row r="518">
          <cell r="F518" t="str">
            <v>汕头市潮阳区华映文化传播有限公司</v>
          </cell>
          <cell r="G518">
            <v>5555413.15</v>
          </cell>
          <cell r="H518">
            <v>0.000671116224556438</v>
          </cell>
          <cell r="I518">
            <v>31810.9090439752</v>
          </cell>
          <cell r="J518">
            <v>3</v>
          </cell>
        </row>
        <row r="519">
          <cell r="F519" t="str">
            <v>深圳市优珑影业投资管理有限公司彩田店</v>
          </cell>
          <cell r="G519">
            <v>5543408.5</v>
          </cell>
          <cell r="H519">
            <v>0.000669666014613885</v>
          </cell>
          <cell r="I519">
            <v>31742.1690926982</v>
          </cell>
          <cell r="J519">
            <v>3</v>
          </cell>
        </row>
        <row r="520">
          <cell r="F520" t="str">
            <v>深圳市东影南国唐美国际影城有限公司</v>
          </cell>
          <cell r="G520">
            <v>5518554.1</v>
          </cell>
          <cell r="H520">
            <v>0.00066666350325402</v>
          </cell>
          <cell r="I520">
            <v>31599.8500542406</v>
          </cell>
          <cell r="J520">
            <v>3</v>
          </cell>
        </row>
        <row r="521">
          <cell r="F521" t="str">
            <v>佛山市南海华汇影院有限公司</v>
          </cell>
          <cell r="G521">
            <v>5515959</v>
          </cell>
          <cell r="H521">
            <v>0.000666350004749531</v>
          </cell>
          <cell r="I521">
            <v>31584.9902251278</v>
          </cell>
          <cell r="J521">
            <v>3</v>
          </cell>
        </row>
        <row r="522">
          <cell r="F522" t="str">
            <v>深圳市中影百誉影城管理有限公司东莞虎门分公司</v>
          </cell>
          <cell r="G522">
            <v>5473379</v>
          </cell>
          <cell r="H522">
            <v>0.000661206169706117</v>
          </cell>
          <cell r="I522">
            <v>31341.1724440699</v>
          </cell>
          <cell r="J522">
            <v>3</v>
          </cell>
        </row>
        <row r="523">
          <cell r="F523" t="str">
            <v>广东大地影院建设有限公司阳江第二分公司</v>
          </cell>
          <cell r="G523">
            <v>5473153.36</v>
          </cell>
          <cell r="H523">
            <v>0.000661178911487724</v>
          </cell>
          <cell r="I523">
            <v>31339.8804045181</v>
          </cell>
          <cell r="J523">
            <v>3</v>
          </cell>
        </row>
        <row r="524">
          <cell r="F524" t="str">
            <v>深圳市雅图永丽影城管理有限公司西丽店</v>
          </cell>
          <cell r="G524">
            <v>5462952.08</v>
          </cell>
          <cell r="H524">
            <v>0.000659946555885289</v>
          </cell>
          <cell r="I524">
            <v>31281.4667489627</v>
          </cell>
          <cell r="J524">
            <v>3</v>
          </cell>
        </row>
        <row r="525">
          <cell r="F525" t="str">
            <v>广东中天万基企业管理有限公司</v>
          </cell>
          <cell r="G525">
            <v>5457269.95</v>
          </cell>
          <cell r="H525">
            <v>0.000659260131756232</v>
          </cell>
          <cell r="I525">
            <v>31248.9302452454</v>
          </cell>
          <cell r="J525">
            <v>3</v>
          </cell>
        </row>
        <row r="526">
          <cell r="F526" t="str">
            <v>佛山市里维影业有限公司</v>
          </cell>
          <cell r="G526">
            <v>5454883.5</v>
          </cell>
          <cell r="H526">
            <v>0.000658971839009887</v>
          </cell>
          <cell r="I526">
            <v>31235.2651690687</v>
          </cell>
          <cell r="J526">
            <v>3</v>
          </cell>
        </row>
        <row r="527">
          <cell r="F527" t="str">
            <v>横店影视股份有限公司阳西电影城分公司</v>
          </cell>
          <cell r="G527">
            <v>5452123.23</v>
          </cell>
          <cell r="H527">
            <v>0.000658638387305912</v>
          </cell>
          <cell r="I527">
            <v>31219.4595583002</v>
          </cell>
          <cell r="J527">
            <v>3</v>
          </cell>
        </row>
        <row r="528">
          <cell r="F528" t="str">
            <v>深圳市星越影院发展管理有限公司</v>
          </cell>
          <cell r="G528">
            <v>5436037.05</v>
          </cell>
          <cell r="H528">
            <v>0.000656695112143895</v>
          </cell>
          <cell r="I528">
            <v>31127.3483156206</v>
          </cell>
          <cell r="J528">
            <v>3</v>
          </cell>
        </row>
        <row r="529">
          <cell r="F529" t="str">
            <v>深圳正佳文化传播有限公司正佳影城华强北店</v>
          </cell>
          <cell r="G529">
            <v>5421349.1</v>
          </cell>
          <cell r="H529">
            <v>0.000654920748782554</v>
          </cell>
          <cell r="I529">
            <v>31043.243492293</v>
          </cell>
          <cell r="J529">
            <v>3</v>
          </cell>
        </row>
        <row r="530">
          <cell r="F530" t="str">
            <v>东莞市柏尔影院建设有限公司</v>
          </cell>
          <cell r="G530">
            <v>5417790.6</v>
          </cell>
          <cell r="H530">
            <v>0.000654490867688096</v>
          </cell>
          <cell r="I530">
            <v>31022.8671284158</v>
          </cell>
          <cell r="J530">
            <v>3</v>
          </cell>
        </row>
        <row r="531">
          <cell r="F531" t="str">
            <v>广州市金逸国际电影城有限公司阅江分公司</v>
          </cell>
          <cell r="G531">
            <v>5411383.15</v>
          </cell>
          <cell r="H531">
            <v>0.000653716821989437</v>
          </cell>
          <cell r="I531">
            <v>30986.1773622993</v>
          </cell>
          <cell r="J531">
            <v>3</v>
          </cell>
        </row>
        <row r="532">
          <cell r="F532" t="str">
            <v>佛山市鸿瑞文化传播有限公司</v>
          </cell>
          <cell r="G532">
            <v>5401479.3</v>
          </cell>
          <cell r="H532">
            <v>0.000652520397125775</v>
          </cell>
          <cell r="I532">
            <v>30929.4668237617</v>
          </cell>
          <cell r="J532">
            <v>3</v>
          </cell>
        </row>
        <row r="533">
          <cell r="F533" t="str">
            <v>广东五月花电影城有限公司中山分公司</v>
          </cell>
          <cell r="G533">
            <v>5392244.5</v>
          </cell>
          <cell r="H533">
            <v>0.00065140479618968</v>
          </cell>
          <cell r="I533">
            <v>30876.5873393908</v>
          </cell>
          <cell r="J533">
            <v>3</v>
          </cell>
        </row>
        <row r="534">
          <cell r="F534" t="str">
            <v>东莞大扬百纳电影投资有限公司</v>
          </cell>
          <cell r="G534">
            <v>5372453.96</v>
          </cell>
          <cell r="H534">
            <v>0.000649014019459288</v>
          </cell>
          <cell r="I534">
            <v>30763.2645223703</v>
          </cell>
          <cell r="J534">
            <v>3</v>
          </cell>
        </row>
        <row r="535">
          <cell r="F535" t="str">
            <v>茂名市宏达商业发展有限公司</v>
          </cell>
          <cell r="G535">
            <v>5361958.9</v>
          </cell>
          <cell r="H535">
            <v>0.000647746174052742</v>
          </cell>
          <cell r="I535">
            <v>30703.1686501</v>
          </cell>
          <cell r="J535">
            <v>3</v>
          </cell>
        </row>
        <row r="536">
          <cell r="F536" t="str">
            <v>湛江盛唐时代影院管理有限公司</v>
          </cell>
          <cell r="G536">
            <v>5351412.6</v>
          </cell>
          <cell r="H536">
            <v>0.000646472138648366</v>
          </cell>
          <cell r="I536">
            <v>30642.7793719325</v>
          </cell>
          <cell r="J536">
            <v>3</v>
          </cell>
        </row>
        <row r="537">
          <cell r="F537" t="str">
            <v>佛山市领御电影院管理有限公司</v>
          </cell>
          <cell r="G537">
            <v>5345243</v>
          </cell>
          <cell r="H537">
            <v>0.000645726826185147</v>
          </cell>
          <cell r="I537">
            <v>30607.451561176</v>
          </cell>
          <cell r="J537">
            <v>3</v>
          </cell>
        </row>
        <row r="538">
          <cell r="F538" t="str">
            <v>深圳市环幕影城有限公司</v>
          </cell>
          <cell r="G538">
            <v>5344933</v>
          </cell>
          <cell r="H538">
            <v>0.00064568937693988</v>
          </cell>
          <cell r="I538">
            <v>30605.6764669503</v>
          </cell>
          <cell r="J538">
            <v>3</v>
          </cell>
        </row>
        <row r="539">
          <cell r="F539" t="str">
            <v>广东大地影院建设有限公司东莞南城分公司</v>
          </cell>
          <cell r="G539">
            <v>5335830.2</v>
          </cell>
          <cell r="H539">
            <v>0.000644589722134028</v>
          </cell>
          <cell r="I539">
            <v>30553.5528291529</v>
          </cell>
          <cell r="J539">
            <v>3</v>
          </cell>
        </row>
        <row r="540">
          <cell r="F540" t="str">
            <v>佛山红毯电影院有限公司</v>
          </cell>
          <cell r="G540">
            <v>5330021.68</v>
          </cell>
          <cell r="H540">
            <v>0.000643888029585264</v>
          </cell>
          <cell r="I540">
            <v>30520.2926023415</v>
          </cell>
          <cell r="J540">
            <v>3</v>
          </cell>
        </row>
        <row r="541">
          <cell r="F541" t="str">
            <v>中山市中影泰得影城有限公司</v>
          </cell>
          <cell r="G541">
            <v>5328477</v>
          </cell>
          <cell r="H541">
            <v>0.000643701426036301</v>
          </cell>
          <cell r="I541">
            <v>30511.4475941207</v>
          </cell>
          <cell r="J541">
            <v>3</v>
          </cell>
        </row>
        <row r="542">
          <cell r="F542" t="str">
            <v>广州金逸影视传媒股份有限公司佛山南海里水分公司</v>
          </cell>
          <cell r="G542">
            <v>5324178.96</v>
          </cell>
          <cell r="H542">
            <v>0.000643182205539119</v>
          </cell>
          <cell r="I542">
            <v>30486.8365425542</v>
          </cell>
          <cell r="J542">
            <v>3</v>
          </cell>
        </row>
        <row r="543">
          <cell r="F543" t="str">
            <v>深圳星趴影业有限公司万科分店</v>
          </cell>
          <cell r="G543">
            <v>5322096.21</v>
          </cell>
          <cell r="H543">
            <v>0.000642930600972734</v>
          </cell>
          <cell r="I543">
            <v>30474.9104861076</v>
          </cell>
          <cell r="J543">
            <v>3</v>
          </cell>
        </row>
        <row r="544">
          <cell r="F544" t="str">
            <v>珠海海岸影院管理有限公司</v>
          </cell>
          <cell r="G544">
            <v>5320843.8</v>
          </cell>
          <cell r="H544">
            <v>0.000642779304813816</v>
          </cell>
          <cell r="I544">
            <v>30467.7390481749</v>
          </cell>
          <cell r="J544">
            <v>3</v>
          </cell>
        </row>
        <row r="545">
          <cell r="F545" t="str">
            <v>惠州伏芮影业有限公司</v>
          </cell>
          <cell r="G545">
            <v>5317482.5</v>
          </cell>
          <cell r="H545">
            <v>0.000642373246271509</v>
          </cell>
          <cell r="I545">
            <v>30448.4918732695</v>
          </cell>
          <cell r="J545">
            <v>3</v>
          </cell>
        </row>
        <row r="546">
          <cell r="F546" t="str">
            <v>广州佳麦影城有限公司</v>
          </cell>
          <cell r="G546">
            <v>5310214.4</v>
          </cell>
          <cell r="H546">
            <v>0.000641495230595628</v>
          </cell>
          <cell r="I546">
            <v>30406.8739302328</v>
          </cell>
          <cell r="J546">
            <v>3</v>
          </cell>
        </row>
        <row r="547">
          <cell r="F547" t="str">
            <v>江门市嘉美影院有限公司</v>
          </cell>
          <cell r="G547">
            <v>5291118</v>
          </cell>
          <cell r="H547">
            <v>0.000639188308765589</v>
          </cell>
          <cell r="I547">
            <v>30297.5258354889</v>
          </cell>
          <cell r="J547">
            <v>3</v>
          </cell>
        </row>
        <row r="548">
          <cell r="F548" t="str">
            <v>深圳市集鸿发田寮电影有限公司</v>
          </cell>
          <cell r="G548">
            <v>5275561.6</v>
          </cell>
          <cell r="H548">
            <v>0.000637309033155693</v>
          </cell>
          <cell r="I548">
            <v>30208.4481715798</v>
          </cell>
          <cell r="J548">
            <v>3</v>
          </cell>
        </row>
        <row r="549">
          <cell r="F549" t="str">
            <v>惠州市米米文化产业有限公司</v>
          </cell>
          <cell r="G549">
            <v>5267596.17</v>
          </cell>
          <cell r="H549">
            <v>0.000636346777214644</v>
          </cell>
          <cell r="I549">
            <v>30162.8372399741</v>
          </cell>
          <cell r="J549">
            <v>3</v>
          </cell>
        </row>
        <row r="550">
          <cell r="F550" t="str">
            <v>海丰县百川电影有限公司</v>
          </cell>
          <cell r="G550">
            <v>5261547.2</v>
          </cell>
          <cell r="H550">
            <v>0.000635616037339995</v>
          </cell>
          <cell r="I550">
            <v>30128.2001699158</v>
          </cell>
          <cell r="J550">
            <v>3</v>
          </cell>
        </row>
        <row r="551">
          <cell r="F551" t="str">
            <v>大地影院管理有限公司广州番禺分公司</v>
          </cell>
          <cell r="G551">
            <v>5260775.27</v>
          </cell>
          <cell r="H551">
            <v>0.00063552278509516</v>
          </cell>
          <cell r="I551">
            <v>30123.7800135106</v>
          </cell>
          <cell r="J551">
            <v>3</v>
          </cell>
        </row>
        <row r="552">
          <cell r="F552" t="str">
            <v>高州市唯亚影城有限公司</v>
          </cell>
          <cell r="G552">
            <v>5252106.5</v>
          </cell>
          <cell r="H552">
            <v>0.000634475562856802</v>
          </cell>
          <cell r="I552">
            <v>30074.1416794124</v>
          </cell>
          <cell r="J552">
            <v>3</v>
          </cell>
        </row>
        <row r="553">
          <cell r="F553" t="str">
            <v>深圳百视影业管理有限公司</v>
          </cell>
          <cell r="G553">
            <v>5242167.5</v>
          </cell>
          <cell r="H553">
            <v>0.000633274891731943</v>
          </cell>
          <cell r="I553">
            <v>30017.2298680941</v>
          </cell>
          <cell r="J553">
            <v>3</v>
          </cell>
        </row>
        <row r="554">
          <cell r="F554" t="str">
            <v>台山市威尼斯影院管理有限公司</v>
          </cell>
          <cell r="G554">
            <v>5239089.5</v>
          </cell>
          <cell r="H554">
            <v>0.000632903056967649</v>
          </cell>
          <cell r="I554">
            <v>29999.6049002666</v>
          </cell>
          <cell r="J554">
            <v>3</v>
          </cell>
        </row>
        <row r="555">
          <cell r="F555" t="str">
            <v>兴宁市星影影业有限公司</v>
          </cell>
          <cell r="G555">
            <v>5231320</v>
          </cell>
          <cell r="H555">
            <v>0.000631964470157649</v>
          </cell>
          <cell r="I555">
            <v>29955.1158854726</v>
          </cell>
          <cell r="J555">
            <v>3</v>
          </cell>
        </row>
        <row r="556">
          <cell r="F556" t="str">
            <v>东莞市时代电影投资有限公司清远分公司</v>
          </cell>
          <cell r="G556">
            <v>5223386.3</v>
          </cell>
          <cell r="H556">
            <v>0.000631006047328059</v>
          </cell>
          <cell r="I556">
            <v>29909.68664335</v>
          </cell>
          <cell r="J556">
            <v>3</v>
          </cell>
        </row>
        <row r="557">
          <cell r="F557" t="str">
            <v>广东科学中心</v>
          </cell>
          <cell r="G557">
            <v>5222690</v>
          </cell>
          <cell r="H557">
            <v>0.00063092193149103</v>
          </cell>
          <cell r="I557">
            <v>29905.6995526748</v>
          </cell>
          <cell r="J557">
            <v>3</v>
          </cell>
        </row>
        <row r="558">
          <cell r="F558" t="str">
            <v>深圳市吉祥星河寰宇影院管理有限责任公司</v>
          </cell>
          <cell r="G558">
            <v>5218269.1</v>
          </cell>
          <cell r="H558">
            <v>0.000630387869012321</v>
          </cell>
          <cell r="I558">
            <v>29880.384991184</v>
          </cell>
          <cell r="J558">
            <v>3</v>
          </cell>
        </row>
        <row r="559">
          <cell r="F559" t="str">
            <v>佛山市深影文化传媒有限公司</v>
          </cell>
          <cell r="G559">
            <v>5213929.63</v>
          </cell>
          <cell r="H559">
            <v>0.000629863643604715</v>
          </cell>
          <cell r="I559">
            <v>29855.5367068635</v>
          </cell>
          <cell r="J559">
            <v>3</v>
          </cell>
        </row>
        <row r="560">
          <cell r="F560" t="str">
            <v>广州市五山友嘉影业有限公司</v>
          </cell>
          <cell r="G560">
            <v>5203737.73</v>
          </cell>
          <cell r="H560">
            <v>0.00062863242114396</v>
          </cell>
          <cell r="I560">
            <v>29797.1767622237</v>
          </cell>
          <cell r="J560">
            <v>3</v>
          </cell>
        </row>
        <row r="561">
          <cell r="F561" t="str">
            <v>东莞市金逸电影放映有限公司东城分公司</v>
          </cell>
          <cell r="G561">
            <v>5169015.2</v>
          </cell>
          <cell r="H561">
            <v>0.00062443780003992</v>
          </cell>
          <cell r="I561">
            <v>29598.3517218922</v>
          </cell>
          <cell r="J561">
            <v>3</v>
          </cell>
        </row>
        <row r="562">
          <cell r="F562" t="str">
            <v>深圳中易禾传媒科技有限公司</v>
          </cell>
          <cell r="G562">
            <v>5163648</v>
          </cell>
          <cell r="H562">
            <v>0.000623789420719934</v>
          </cell>
          <cell r="I562">
            <v>29567.6185421249</v>
          </cell>
          <cell r="J562">
            <v>3</v>
          </cell>
        </row>
        <row r="563">
          <cell r="F563" t="str">
            <v>深圳市嘉乐影业投资有限公司</v>
          </cell>
          <cell r="G563">
            <v>5140776</v>
          </cell>
          <cell r="H563">
            <v>0.00062102639124335</v>
          </cell>
          <cell r="I563">
            <v>29436.6509449348</v>
          </cell>
          <cell r="J563">
            <v>3</v>
          </cell>
        </row>
        <row r="564">
          <cell r="F564" t="str">
            <v>大地影院发展有限公司广州市员村分公司</v>
          </cell>
          <cell r="G564">
            <v>5099026.52</v>
          </cell>
          <cell r="H564">
            <v>0.000615982886352126</v>
          </cell>
          <cell r="I564">
            <v>29197.5888130908</v>
          </cell>
          <cell r="J564">
            <v>3</v>
          </cell>
        </row>
        <row r="565">
          <cell r="F565" t="str">
            <v>鹤山市美高美影院管理有限公司</v>
          </cell>
          <cell r="G565">
            <v>5088990.92</v>
          </cell>
          <cell r="H565">
            <v>0.000614770545559226</v>
          </cell>
          <cell r="I565">
            <v>29140.1238595073</v>
          </cell>
          <cell r="J565">
            <v>3</v>
          </cell>
        </row>
        <row r="566">
          <cell r="F566" t="str">
            <v>东莞市环深影业有限公司</v>
          </cell>
          <cell r="G566">
            <v>5082220.9</v>
          </cell>
          <cell r="H566">
            <v>0.000613952699948126</v>
          </cell>
          <cell r="I566">
            <v>29101.3579775412</v>
          </cell>
          <cell r="J566">
            <v>3</v>
          </cell>
        </row>
        <row r="567">
          <cell r="F567" t="str">
            <v>化州中娱宏图影业有限公司</v>
          </cell>
          <cell r="G567">
            <v>5072655.5</v>
          </cell>
          <cell r="H567">
            <v>0.000612797161204015</v>
          </cell>
          <cell r="I567">
            <v>29046.5854410703</v>
          </cell>
          <cell r="J567">
            <v>3</v>
          </cell>
        </row>
        <row r="568">
          <cell r="F568" t="str">
            <v>清远金逸时代文化传媒有限公司</v>
          </cell>
          <cell r="G568">
            <v>5040557.5</v>
          </cell>
          <cell r="H568">
            <v>0.000608919593866685</v>
          </cell>
          <cell r="I568">
            <v>28862.7887492809</v>
          </cell>
          <cell r="J568">
            <v>3</v>
          </cell>
        </row>
        <row r="569">
          <cell r="F569" t="str">
            <v>广州市哈艺贸易有限公司</v>
          </cell>
          <cell r="G569">
            <v>5030954.04</v>
          </cell>
          <cell r="H569">
            <v>0.000607759457321686</v>
          </cell>
          <cell r="I569">
            <v>28807.7982770479</v>
          </cell>
          <cell r="J569">
            <v>3</v>
          </cell>
        </row>
        <row r="570">
          <cell r="F570" t="str">
            <v>韶关市电影发行放映有限责任公司电影经营分公司</v>
          </cell>
          <cell r="G570">
            <v>5030632</v>
          </cell>
          <cell r="H570">
            <v>0.000607720553596055</v>
          </cell>
          <cell r="I570">
            <v>28805.954240453</v>
          </cell>
          <cell r="J570">
            <v>3</v>
          </cell>
        </row>
        <row r="571">
          <cell r="F571" t="str">
            <v>佛山诚晟电影城有限公司</v>
          </cell>
          <cell r="G571">
            <v>5024041.9</v>
          </cell>
          <cell r="H571">
            <v>0.000606924443043692</v>
          </cell>
          <cell r="I571">
            <v>28768.218600271</v>
          </cell>
          <cell r="J571">
            <v>3</v>
          </cell>
        </row>
        <row r="572">
          <cell r="F572" t="str">
            <v>惠州市华影金娱电影城有限公司</v>
          </cell>
          <cell r="G572">
            <v>5021586.4</v>
          </cell>
          <cell r="H572">
            <v>0.000606627808779975</v>
          </cell>
          <cell r="I572">
            <v>28754.1581361708</v>
          </cell>
          <cell r="J572">
            <v>3</v>
          </cell>
        </row>
        <row r="573">
          <cell r="F573" t="str">
            <v>东莞市华夏星汇影院经营管理有限公司</v>
          </cell>
          <cell r="G573">
            <v>5018967.47</v>
          </cell>
          <cell r="H573">
            <v>0.00060631143151576</v>
          </cell>
          <cell r="I573">
            <v>28739.161853847</v>
          </cell>
          <cell r="J573">
            <v>3</v>
          </cell>
        </row>
        <row r="574">
          <cell r="F574" t="str">
            <v>惠州市同人同乐文化传媒有限公司时代凤凰影城</v>
          </cell>
          <cell r="G574">
            <v>5016250.85</v>
          </cell>
          <cell r="H574">
            <v>0.000605983252907126</v>
          </cell>
          <cell r="I574">
            <v>28723.6061877978</v>
          </cell>
          <cell r="J574">
            <v>3</v>
          </cell>
        </row>
        <row r="575">
          <cell r="F575" t="str">
            <v>中山中影文华电影城管理有限公司</v>
          </cell>
          <cell r="G575">
            <v>4994869.5</v>
          </cell>
          <cell r="H575">
            <v>0.000603400299938467</v>
          </cell>
          <cell r="I575">
            <v>28601.1742170833</v>
          </cell>
          <cell r="J575">
            <v>3</v>
          </cell>
        </row>
        <row r="576">
          <cell r="F576" t="str">
            <v>深圳市云幕影院管理有限公司</v>
          </cell>
          <cell r="G576">
            <v>4992502.56</v>
          </cell>
          <cell r="H576">
            <v>0.000603114364078494</v>
          </cell>
          <cell r="I576">
            <v>28587.6208573206</v>
          </cell>
          <cell r="J576">
            <v>3</v>
          </cell>
        </row>
        <row r="577">
          <cell r="F577" t="str">
            <v>东莞市星河电影投资管理有限公司</v>
          </cell>
          <cell r="G577">
            <v>4987335.95</v>
          </cell>
          <cell r="H577">
            <v>0.000602490216836276</v>
          </cell>
          <cell r="I577">
            <v>28558.0362780395</v>
          </cell>
          <cell r="J577">
            <v>3</v>
          </cell>
        </row>
        <row r="578">
          <cell r="F578" t="str">
            <v>梅州市爱电影投资管理有限公司</v>
          </cell>
          <cell r="G578">
            <v>4981046.61</v>
          </cell>
          <cell r="H578">
            <v>0.000601730439300063</v>
          </cell>
          <cell r="I578">
            <v>28522.022822823</v>
          </cell>
          <cell r="J578">
            <v>3</v>
          </cell>
        </row>
        <row r="579">
          <cell r="F579" t="str">
            <v>左岸风（南京）影视城管理咨询有限公司广州分公司</v>
          </cell>
          <cell r="G579">
            <v>4971578.54</v>
          </cell>
          <cell r="H579">
            <v>0.000600586658410925</v>
          </cell>
          <cell r="I579">
            <v>28467.8076086778</v>
          </cell>
          <cell r="J579">
            <v>3</v>
          </cell>
        </row>
        <row r="580">
          <cell r="F580" t="str">
            <v>大地影院发展有限公司揭阳分公司</v>
          </cell>
          <cell r="G580">
            <v>4925315.42</v>
          </cell>
          <cell r="H580">
            <v>0.000594997887676456</v>
          </cell>
          <cell r="I580">
            <v>28202.899875864</v>
          </cell>
          <cell r="J580">
            <v>3</v>
          </cell>
        </row>
        <row r="581">
          <cell r="F581" t="str">
            <v>东莞嘉兆文投影业投资有限公司</v>
          </cell>
          <cell r="G581">
            <v>4921815.5</v>
          </cell>
          <cell r="H581">
            <v>0.000594575083281314</v>
          </cell>
          <cell r="I581">
            <v>28182.8589475343</v>
          </cell>
          <cell r="J581">
            <v>3</v>
          </cell>
        </row>
        <row r="582">
          <cell r="F582" t="str">
            <v>广东省恒大嘉凯影城管理有限公司东莞帝景分公司</v>
          </cell>
          <cell r="G582">
            <v>4919333.2</v>
          </cell>
          <cell r="H582">
            <v>0.000594275211469941</v>
          </cell>
          <cell r="I582">
            <v>28168.6450236752</v>
          </cell>
          <cell r="J582">
            <v>3</v>
          </cell>
        </row>
        <row r="583">
          <cell r="F583" t="str">
            <v>广州万达国际电影城有限公司永和分公司</v>
          </cell>
          <cell r="G583">
            <v>4904360.1</v>
          </cell>
          <cell r="H583">
            <v>0.000592466400843155</v>
          </cell>
          <cell r="I583">
            <v>28082.9073999656</v>
          </cell>
          <cell r="J583">
            <v>3</v>
          </cell>
        </row>
        <row r="584">
          <cell r="F584" t="str">
            <v>江门市威尼斯影院投资管理有限公司</v>
          </cell>
          <cell r="G584">
            <v>4903974</v>
          </cell>
          <cell r="H584">
            <v>0.000592419758412196</v>
          </cell>
          <cell r="I584">
            <v>28080.6965487381</v>
          </cell>
          <cell r="J584">
            <v>3</v>
          </cell>
        </row>
        <row r="585">
          <cell r="F585" t="str">
            <v>珠海火星湖文化发展有限公司</v>
          </cell>
          <cell r="G585">
            <v>4881298.7</v>
          </cell>
          <cell r="H585">
            <v>0.000589680491085753</v>
          </cell>
          <cell r="I585">
            <v>27950.8552774647</v>
          </cell>
          <cell r="J585">
            <v>3</v>
          </cell>
        </row>
        <row r="586">
          <cell r="F586" t="str">
            <v>佛山顺德广影影院管理有限公司</v>
          </cell>
          <cell r="G586">
            <v>4872172.2</v>
          </cell>
          <cell r="H586">
            <v>0.000588577973224698</v>
          </cell>
          <cell r="I586">
            <v>27898.5959308507</v>
          </cell>
          <cell r="J586">
            <v>3</v>
          </cell>
        </row>
        <row r="587">
          <cell r="F587" t="str">
            <v>广东大地影院建设有限公司东莞长安分公司</v>
          </cell>
          <cell r="G587">
            <v>4865996.63</v>
          </cell>
          <cell r="H587">
            <v>0.000587831939561498</v>
          </cell>
          <cell r="I587">
            <v>27863.233935215</v>
          </cell>
          <cell r="J587">
            <v>3</v>
          </cell>
        </row>
        <row r="588">
          <cell r="F588" t="str">
            <v>东莞市星汇电影院投资有限公司</v>
          </cell>
          <cell r="G588">
            <v>4862199.31</v>
          </cell>
          <cell r="H588">
            <v>0.000587373208051703</v>
          </cell>
          <cell r="I588">
            <v>27841.4900616507</v>
          </cell>
          <cell r="J588">
            <v>3</v>
          </cell>
        </row>
        <row r="589">
          <cell r="F589" t="str">
            <v>万成国际影院管理（深圳）有限公司</v>
          </cell>
          <cell r="G589">
            <v>4855982.32</v>
          </cell>
          <cell r="H589">
            <v>0.00058662217068612</v>
          </cell>
          <cell r="I589">
            <v>27805.8908905221</v>
          </cell>
          <cell r="J589">
            <v>3</v>
          </cell>
        </row>
        <row r="590">
          <cell r="F590" t="str">
            <v>深圳市星际银河文化传播有限公司星际银河坑梓电影院</v>
          </cell>
          <cell r="G590">
            <v>4854567.9</v>
          </cell>
          <cell r="H590">
            <v>0.00058645130306841</v>
          </cell>
          <cell r="I590">
            <v>27797.7917654426</v>
          </cell>
          <cell r="J590">
            <v>3</v>
          </cell>
        </row>
        <row r="591">
          <cell r="F591" t="str">
            <v>佛山市顺德区嘉信电影城有限公司</v>
          </cell>
          <cell r="G591">
            <v>4845498</v>
          </cell>
          <cell r="H591">
            <v>0.000585355622714716</v>
          </cell>
          <cell r="I591">
            <v>27745.8565166775</v>
          </cell>
          <cell r="J591">
            <v>3</v>
          </cell>
        </row>
        <row r="592">
          <cell r="F592" t="str">
            <v>广东大地影院建设有限公司化州鉴江分公司</v>
          </cell>
          <cell r="G592">
            <v>4836352.54</v>
          </cell>
          <cell r="H592">
            <v>0.000584250814409499</v>
          </cell>
          <cell r="I592">
            <v>27693.4886030103</v>
          </cell>
          <cell r="J592">
            <v>3</v>
          </cell>
        </row>
        <row r="593">
          <cell r="F593" t="str">
            <v>揭阳市华映文化传播有限公司</v>
          </cell>
          <cell r="G593">
            <v>4829606.2</v>
          </cell>
          <cell r="H593">
            <v>0.000583435829437522</v>
          </cell>
          <cell r="I593">
            <v>27654.8583153385</v>
          </cell>
          <cell r="J593">
            <v>3</v>
          </cell>
        </row>
        <row r="594">
          <cell r="F594" t="str">
            <v>韶关市麦希影院管理有限公司</v>
          </cell>
          <cell r="G594">
            <v>4826607.1</v>
          </cell>
          <cell r="H594">
            <v>0.000583073526110169</v>
          </cell>
          <cell r="I594">
            <v>27637.685137622</v>
          </cell>
          <cell r="J594">
            <v>3</v>
          </cell>
        </row>
        <row r="595">
          <cell r="F595" t="str">
            <v>佛山市南海区九江华厦星汇电影院有限公司</v>
          </cell>
          <cell r="G595">
            <v>4809517</v>
          </cell>
          <cell r="H595">
            <v>0.000581008973379416</v>
          </cell>
          <cell r="I595">
            <v>27539.8253381843</v>
          </cell>
          <cell r="J595">
            <v>3</v>
          </cell>
        </row>
        <row r="596">
          <cell r="F596" t="str">
            <v>深圳中影星河电影有限公司</v>
          </cell>
          <cell r="G596">
            <v>4806462.4</v>
          </cell>
          <cell r="H596">
            <v>0.00058063996542912</v>
          </cell>
          <cell r="I596">
            <v>27522.3343613403</v>
          </cell>
          <cell r="J596">
            <v>3</v>
          </cell>
        </row>
        <row r="597">
          <cell r="F597" t="str">
            <v>广州市博派文化传播有限公司</v>
          </cell>
          <cell r="G597">
            <v>4803739.56</v>
          </cell>
          <cell r="H597">
            <v>0.0005803110354195</v>
          </cell>
          <cell r="I597">
            <v>27506.7430788843</v>
          </cell>
          <cell r="J597">
            <v>3</v>
          </cell>
        </row>
        <row r="598">
          <cell r="F598" t="str">
            <v>深圳市优珑影业投资管理有限公司前海店</v>
          </cell>
          <cell r="G598">
            <v>4793355.39</v>
          </cell>
          <cell r="H598">
            <v>0.000579056585970398</v>
          </cell>
          <cell r="I598">
            <v>27447.2821749969</v>
          </cell>
          <cell r="J598">
            <v>3</v>
          </cell>
        </row>
        <row r="599">
          <cell r="F599" t="str">
            <v>深圳市天润影城有限公司</v>
          </cell>
          <cell r="G599">
            <v>4778657.4</v>
          </cell>
          <cell r="H599">
            <v>0.000577281009736726</v>
          </cell>
          <cell r="I599">
            <v>27363.1198615208</v>
          </cell>
          <cell r="J599">
            <v>3</v>
          </cell>
        </row>
        <row r="600">
          <cell r="F600" t="str">
            <v>深圳市曜影文化传媒有限公司</v>
          </cell>
          <cell r="G600">
            <v>4767719.8</v>
          </cell>
          <cell r="H600">
            <v>0.000575959703720501</v>
          </cell>
          <cell r="I600">
            <v>27300.4899563518</v>
          </cell>
          <cell r="J600">
            <v>3</v>
          </cell>
        </row>
        <row r="601">
          <cell r="F601" t="str">
            <v>韶关市电影发行放映有限责任公司复兴店</v>
          </cell>
          <cell r="G601">
            <v>4753563</v>
          </cell>
          <cell r="H601">
            <v>0.000574249505412784</v>
          </cell>
          <cell r="I601">
            <v>27219.426556566</v>
          </cell>
          <cell r="J601">
            <v>3</v>
          </cell>
        </row>
        <row r="602">
          <cell r="F602" t="str">
            <v>佛山市顺德区尚盛影院有限公司</v>
          </cell>
          <cell r="G602">
            <v>4735029.2</v>
          </cell>
          <cell r="H602">
            <v>0.000572010547922704</v>
          </cell>
          <cell r="I602">
            <v>27113.2999715362</v>
          </cell>
          <cell r="J602">
            <v>3</v>
          </cell>
        </row>
        <row r="603">
          <cell r="F603" t="str">
            <v>东莞市义海影院有限公司</v>
          </cell>
          <cell r="G603">
            <v>4734983.4</v>
          </cell>
          <cell r="H603">
            <v>0.000572005015098725</v>
          </cell>
          <cell r="I603">
            <v>27113.0377156796</v>
          </cell>
          <cell r="J603">
            <v>3</v>
          </cell>
        </row>
        <row r="604">
          <cell r="F604" t="str">
            <v>汕尾市欣昊影院有限公司</v>
          </cell>
          <cell r="G604">
            <v>4734217.38</v>
          </cell>
          <cell r="H604">
            <v>0.000571912476805631</v>
          </cell>
          <cell r="I604">
            <v>27108.6514005869</v>
          </cell>
          <cell r="J604">
            <v>3</v>
          </cell>
        </row>
        <row r="605">
          <cell r="F605" t="str">
            <v>佛山市南海区大沥华厦星汇电影院有限公司</v>
          </cell>
          <cell r="G605">
            <v>4731766.07</v>
          </cell>
          <cell r="H605">
            <v>0.000571616348710745</v>
          </cell>
          <cell r="I605">
            <v>27094.6149288893</v>
          </cell>
          <cell r="J605">
            <v>3</v>
          </cell>
        </row>
        <row r="606">
          <cell r="F606" t="str">
            <v>深圳市新新影城有限公司</v>
          </cell>
          <cell r="G606">
            <v>4731025</v>
          </cell>
          <cell r="H606">
            <v>0.000571526824477874</v>
          </cell>
          <cell r="I606">
            <v>27090.3714802512</v>
          </cell>
          <cell r="J606">
            <v>3</v>
          </cell>
        </row>
        <row r="607">
          <cell r="F607" t="str">
            <v>广东大地影院建设有限公司恩平分公司</v>
          </cell>
          <cell r="G607">
            <v>4722682</v>
          </cell>
          <cell r="H607">
            <v>0.000570518956564131</v>
          </cell>
          <cell r="I607">
            <v>27042.5985411398</v>
          </cell>
          <cell r="J607">
            <v>3</v>
          </cell>
        </row>
        <row r="608">
          <cell r="F608" t="str">
            <v>广东大地影院建设有限公司江门第二分公司</v>
          </cell>
          <cell r="G608">
            <v>4719122.7</v>
          </cell>
          <cell r="H608">
            <v>0.00057008897882646</v>
          </cell>
          <cell r="I608">
            <v>27022.2175963742</v>
          </cell>
          <cell r="J608">
            <v>3</v>
          </cell>
        </row>
        <row r="609">
          <cell r="F609" t="str">
            <v>广州烽艺电影院有限公司</v>
          </cell>
          <cell r="G609">
            <v>4702554.71</v>
          </cell>
          <cell r="H609">
            <v>0.000568087499081017</v>
          </cell>
          <cell r="I609">
            <v>26927.3474564402</v>
          </cell>
          <cell r="J609">
            <v>3</v>
          </cell>
        </row>
        <row r="610">
          <cell r="F610" t="str">
            <v>大地影院发展有限公司湛江开发区分公司</v>
          </cell>
          <cell r="G610">
            <v>4696426.58</v>
          </cell>
          <cell r="H610">
            <v>0.000567347196360383</v>
          </cell>
          <cell r="I610">
            <v>26892.2571074822</v>
          </cell>
          <cell r="J610">
            <v>3</v>
          </cell>
        </row>
        <row r="611">
          <cell r="F611" t="str">
            <v>深圳市希恩影城投资管理有限公司</v>
          </cell>
          <cell r="G611">
            <v>4695797</v>
          </cell>
          <cell r="H611">
            <v>0.000567271140567367</v>
          </cell>
          <cell r="I611">
            <v>26888.6520628932</v>
          </cell>
          <cell r="J611">
            <v>3</v>
          </cell>
        </row>
        <row r="612">
          <cell r="F612" t="str">
            <v>东莞市幕森影城有限公司</v>
          </cell>
          <cell r="G612">
            <v>4683275.7</v>
          </cell>
          <cell r="H612">
            <v>0.000565758517229436</v>
          </cell>
          <cell r="I612">
            <v>26816.9537166753</v>
          </cell>
          <cell r="J612">
            <v>3</v>
          </cell>
        </row>
        <row r="613">
          <cell r="F613" t="str">
            <v>广东大地影院建设有限公司遂溪分公司</v>
          </cell>
          <cell r="G613">
            <v>4673587.88</v>
          </cell>
          <cell r="H613">
            <v>0.000564588189657565</v>
          </cell>
          <cell r="I613">
            <v>26761.4801897686</v>
          </cell>
          <cell r="J613">
            <v>3</v>
          </cell>
        </row>
        <row r="614">
          <cell r="F614" t="str">
            <v>广州万达国际电影城有限公司佛山禅城分公司</v>
          </cell>
          <cell r="G614">
            <v>4671784</v>
          </cell>
          <cell r="H614">
            <v>0.000564370273707398</v>
          </cell>
          <cell r="I614">
            <v>26751.1509737306</v>
          </cell>
          <cell r="J614">
            <v>3</v>
          </cell>
        </row>
        <row r="615">
          <cell r="F615" t="str">
            <v>阳江市金逸电影城有限公司</v>
          </cell>
          <cell r="G615">
            <v>4648752.15</v>
          </cell>
          <cell r="H615">
            <v>0.000561587933708697</v>
          </cell>
          <cell r="I615">
            <v>26619.2680577923</v>
          </cell>
          <cell r="J615">
            <v>3</v>
          </cell>
        </row>
        <row r="616">
          <cell r="F616" t="str">
            <v>深圳市梦纳万都影业管理有限公司</v>
          </cell>
          <cell r="G616">
            <v>4641308.6</v>
          </cell>
          <cell r="H616">
            <v>0.000560688722968035</v>
          </cell>
          <cell r="I616">
            <v>26576.6454686849</v>
          </cell>
          <cell r="J616">
            <v>3</v>
          </cell>
        </row>
        <row r="617">
          <cell r="F617" t="str">
            <v>深圳市优珑影业投资管理有限公司宝安店</v>
          </cell>
          <cell r="G617">
            <v>4636182.7</v>
          </cell>
          <cell r="H617">
            <v>0.000560069493657348</v>
          </cell>
          <cell r="I617">
            <v>26547.2939993583</v>
          </cell>
          <cell r="J617">
            <v>3</v>
          </cell>
        </row>
        <row r="618">
          <cell r="F618" t="str">
            <v>横店影视股份有限公司台山分公司</v>
          </cell>
          <cell r="G618">
            <v>4632690.5</v>
          </cell>
          <cell r="H618">
            <v>0.000559647621869217</v>
          </cell>
          <cell r="I618">
            <v>26527.2972766009</v>
          </cell>
          <cell r="J618">
            <v>3</v>
          </cell>
        </row>
        <row r="619">
          <cell r="F619" t="str">
            <v>广州金逸影视传媒股份有限公司佛山南海分公司</v>
          </cell>
          <cell r="G619">
            <v>4623758.55</v>
          </cell>
          <cell r="H619">
            <v>0.000558568606429668</v>
          </cell>
          <cell r="I619">
            <v>26476.1519447663</v>
          </cell>
          <cell r="J619">
            <v>3</v>
          </cell>
        </row>
        <row r="620">
          <cell r="F620" t="str">
            <v>中山市飞幕影业有限公司</v>
          </cell>
          <cell r="G620">
            <v>4621327.5</v>
          </cell>
          <cell r="H620">
            <v>0.000558274925824165</v>
          </cell>
          <cell r="I620">
            <v>26462.2314840654</v>
          </cell>
          <cell r="J620">
            <v>3</v>
          </cell>
        </row>
        <row r="621">
          <cell r="F621" t="str">
            <v>深圳市中影泰得盛世影城有限公司</v>
          </cell>
          <cell r="G621">
            <v>4621320.5</v>
          </cell>
          <cell r="H621">
            <v>0.000558274080196047</v>
          </cell>
          <cell r="I621">
            <v>26462.1914012926</v>
          </cell>
          <cell r="J621">
            <v>3</v>
          </cell>
        </row>
        <row r="622">
          <cell r="F622" t="str">
            <v>广州万达国际电影城有限公司华都汇分公司</v>
          </cell>
          <cell r="G622">
            <v>4617505.3</v>
          </cell>
          <cell r="H622">
            <v>0.000557813188710428</v>
          </cell>
          <cell r="I622">
            <v>26440.3451448743</v>
          </cell>
          <cell r="J622">
            <v>3</v>
          </cell>
        </row>
        <row r="623">
          <cell r="F623" t="str">
            <v>广州市金鸿基影业有限公司</v>
          </cell>
          <cell r="G623">
            <v>4614325.4</v>
          </cell>
          <cell r="H623">
            <v>0.000557429044016803</v>
          </cell>
          <cell r="I623">
            <v>26422.1366863965</v>
          </cell>
          <cell r="J623">
            <v>3</v>
          </cell>
        </row>
        <row r="624">
          <cell r="F624" t="str">
            <v>雷州完美世界影城管理有限公司</v>
          </cell>
          <cell r="G624">
            <v>4613082.76</v>
          </cell>
          <cell r="H624">
            <v>0.000557278928113131</v>
          </cell>
          <cell r="I624">
            <v>26415.0211925624</v>
          </cell>
          <cell r="J624">
            <v>3</v>
          </cell>
        </row>
        <row r="625">
          <cell r="F625" t="str">
            <v>江门市火星湖电影放映有限公司新会分公司</v>
          </cell>
          <cell r="G625">
            <v>4599558.1</v>
          </cell>
          <cell r="H625">
            <v>0.000555645094856714</v>
          </cell>
          <cell r="I625">
            <v>26337.5774962082</v>
          </cell>
          <cell r="J625">
            <v>3</v>
          </cell>
        </row>
        <row r="626">
          <cell r="F626" t="str">
            <v>佛山市顺德区巨幕电影城有限公司</v>
          </cell>
          <cell r="G626">
            <v>4597707</v>
          </cell>
          <cell r="H626">
            <v>0.000555421474540864</v>
          </cell>
          <cell r="I626">
            <v>26326.977893237</v>
          </cell>
          <cell r="J626">
            <v>3</v>
          </cell>
        </row>
        <row r="627">
          <cell r="F627" t="str">
            <v>惠州市嘉和数字电影院有限公司</v>
          </cell>
          <cell r="G627">
            <v>4592261.2</v>
          </cell>
          <cell r="H627">
            <v>0.000554763600025143</v>
          </cell>
          <cell r="I627">
            <v>26295.7946411918</v>
          </cell>
          <cell r="J627">
            <v>3</v>
          </cell>
        </row>
        <row r="628">
          <cell r="F628" t="str">
            <v>佛山比高电影院管理有限公司</v>
          </cell>
          <cell r="G628">
            <v>4589097.1</v>
          </cell>
          <cell r="H628">
            <v>0.000554381364034986</v>
          </cell>
          <cell r="I628">
            <v>26277.6766552583</v>
          </cell>
          <cell r="J628">
            <v>3</v>
          </cell>
        </row>
        <row r="629">
          <cell r="F629" t="str">
            <v>佛山尊创影业有限公司</v>
          </cell>
          <cell r="G629">
            <v>4588457.08</v>
          </cell>
          <cell r="H629">
            <v>0.000554304047048033</v>
          </cell>
          <cell r="I629">
            <v>26274.0118300767</v>
          </cell>
          <cell r="J629">
            <v>3</v>
          </cell>
        </row>
        <row r="630">
          <cell r="F630" t="str">
            <v>广州市飞影电影院有限公司新塘分公司</v>
          </cell>
          <cell r="G630">
            <v>4578887.1</v>
          </cell>
          <cell r="H630">
            <v>0.000553147955021523</v>
          </cell>
          <cell r="I630">
            <v>26219.2130680202</v>
          </cell>
          <cell r="J630">
            <v>3</v>
          </cell>
        </row>
        <row r="631">
          <cell r="F631" t="str">
            <v>广州市演出电影有限公司平安大戏院</v>
          </cell>
          <cell r="G631">
            <v>4556979.12</v>
          </cell>
          <cell r="H631">
            <v>0.000550501383033397</v>
          </cell>
          <cell r="I631">
            <v>26093.765555783</v>
          </cell>
          <cell r="J631">
            <v>3</v>
          </cell>
        </row>
        <row r="632">
          <cell r="F632" t="str">
            <v>广州市火山湖电影放映有限公司</v>
          </cell>
          <cell r="G632">
            <v>4537902.3</v>
          </cell>
          <cell r="H632">
            <v>0.000548196826546011</v>
          </cell>
          <cell r="I632">
            <v>25984.5295782809</v>
          </cell>
          <cell r="J632">
            <v>3</v>
          </cell>
        </row>
        <row r="633">
          <cell r="F633" t="str">
            <v>广东大地影院建设有限公司南海第一分公司</v>
          </cell>
          <cell r="G633">
            <v>4501735.86</v>
          </cell>
          <cell r="H633">
            <v>0.0005438277753138</v>
          </cell>
          <cell r="I633">
            <v>25777.4365498741</v>
          </cell>
          <cell r="J633">
            <v>3</v>
          </cell>
        </row>
        <row r="634">
          <cell r="F634" t="str">
            <v>惠州影游影城管理有限公司</v>
          </cell>
          <cell r="G634">
            <v>4498870.02</v>
          </cell>
          <cell r="H634">
            <v>0.000543481570329751</v>
          </cell>
          <cell r="I634">
            <v>25761.0264336302</v>
          </cell>
          <cell r="J634">
            <v>3</v>
          </cell>
        </row>
        <row r="635">
          <cell r="F635" t="str">
            <v>深圳市中影泰得东门影城有限公司</v>
          </cell>
          <cell r="G635">
            <v>4486406.6</v>
          </cell>
          <cell r="H635">
            <v>0.000541975939128323</v>
          </cell>
          <cell r="I635">
            <v>25689.6595146825</v>
          </cell>
          <cell r="J635">
            <v>3</v>
          </cell>
        </row>
        <row r="636">
          <cell r="F636" t="str">
            <v>广州市华影星美影城有限公司</v>
          </cell>
          <cell r="G636">
            <v>4485251</v>
          </cell>
          <cell r="H636">
            <v>0.00054183633800629</v>
          </cell>
          <cell r="I636">
            <v>25683.0424214982</v>
          </cell>
          <cell r="J636">
            <v>3</v>
          </cell>
        </row>
        <row r="637">
          <cell r="F637" t="str">
            <v>大地影院发展有限公司禅城分公司</v>
          </cell>
          <cell r="G637">
            <v>4483012.16</v>
          </cell>
          <cell r="H637">
            <v>0.000541565877140893</v>
          </cell>
          <cell r="I637">
            <v>25670.2225764783</v>
          </cell>
          <cell r="J637">
            <v>3</v>
          </cell>
        </row>
        <row r="638">
          <cell r="F638" t="str">
            <v>深圳华夏龙盛影业有限公司</v>
          </cell>
          <cell r="G638">
            <v>4469218.8</v>
          </cell>
          <cell r="H638">
            <v>0.000539899583845111</v>
          </cell>
          <cell r="I638">
            <v>25591.2402742582</v>
          </cell>
          <cell r="J638">
            <v>3</v>
          </cell>
        </row>
        <row r="639">
          <cell r="F639" t="str">
            <v>广州市哈逸影视传媒有限公司</v>
          </cell>
          <cell r="G639">
            <v>4466171.5</v>
          </cell>
          <cell r="H639">
            <v>0.000539531457764139</v>
          </cell>
          <cell r="I639">
            <v>25573.7910980202</v>
          </cell>
          <cell r="J639">
            <v>3</v>
          </cell>
        </row>
        <row r="640">
          <cell r="F640" t="str">
            <v>东莞市雄烽文化传播有限公司</v>
          </cell>
          <cell r="G640">
            <v>4451974.91</v>
          </cell>
          <cell r="H640">
            <v>0.000537816452664585</v>
          </cell>
          <cell r="I640">
            <v>25492.4998563013</v>
          </cell>
          <cell r="J640">
            <v>3</v>
          </cell>
        </row>
        <row r="641">
          <cell r="F641" t="str">
            <v>佛山市顺德区伦常时尚影院有限公司</v>
          </cell>
          <cell r="G641">
            <v>4451030.3</v>
          </cell>
          <cell r="H641">
            <v>0.000537702339982097</v>
          </cell>
          <cell r="I641">
            <v>25487.0909151514</v>
          </cell>
          <cell r="J641">
            <v>3</v>
          </cell>
        </row>
        <row r="642">
          <cell r="F642" t="str">
            <v>东莞魔影影城有限公司</v>
          </cell>
          <cell r="G642">
            <v>4444056.7</v>
          </cell>
          <cell r="H642">
            <v>0.000536859901089219</v>
          </cell>
          <cell r="I642">
            <v>25447.159311629</v>
          </cell>
          <cell r="J642">
            <v>3</v>
          </cell>
        </row>
        <row r="643">
          <cell r="F643" t="str">
            <v>广州市乐天文化传播有限公司</v>
          </cell>
          <cell r="G643">
            <v>4440336.5</v>
          </cell>
          <cell r="H643">
            <v>0.000536410485985214</v>
          </cell>
          <cell r="I643">
            <v>25425.8570356992</v>
          </cell>
          <cell r="J643">
            <v>3</v>
          </cell>
        </row>
        <row r="644">
          <cell r="F644" t="str">
            <v>东莞大扬影视文化传播有限公司</v>
          </cell>
          <cell r="G644">
            <v>4416525.49</v>
          </cell>
          <cell r="H644">
            <v>0.000533534020328636</v>
          </cell>
          <cell r="I644">
            <v>25289.5125635774</v>
          </cell>
          <cell r="J644">
            <v>3</v>
          </cell>
        </row>
        <row r="645">
          <cell r="F645" t="str">
            <v>汕头市大光明丽盛影院有限公司</v>
          </cell>
          <cell r="G645">
            <v>4392640.5</v>
          </cell>
          <cell r="H645">
            <v>0.000530648617590882</v>
          </cell>
          <cell r="I645">
            <v>25152.7444738078</v>
          </cell>
          <cell r="J645">
            <v>3</v>
          </cell>
        </row>
        <row r="646">
          <cell r="F646" t="str">
            <v>韶关市星汇电影有限公司</v>
          </cell>
          <cell r="G646">
            <v>4384430</v>
          </cell>
          <cell r="H646">
            <v>0.000529656756209389</v>
          </cell>
          <cell r="I646">
            <v>25105.730244325</v>
          </cell>
          <cell r="J646">
            <v>3</v>
          </cell>
        </row>
        <row r="647">
          <cell r="F647" t="str">
            <v>深圳聚丰影城投资有限公司广州分公司</v>
          </cell>
          <cell r="G647">
            <v>4383285</v>
          </cell>
          <cell r="H647">
            <v>0.000529518435609936</v>
          </cell>
          <cell r="I647">
            <v>25099.173847911</v>
          </cell>
          <cell r="J647">
            <v>3</v>
          </cell>
        </row>
        <row r="648">
          <cell r="F648" t="str">
            <v>吴川华影数字影院管理有限公司</v>
          </cell>
          <cell r="G648">
            <v>4383097.1</v>
          </cell>
          <cell r="H648">
            <v>0.000529495736535144</v>
          </cell>
          <cell r="I648">
            <v>25098.0979117658</v>
          </cell>
          <cell r="J648">
            <v>3</v>
          </cell>
        </row>
        <row r="649">
          <cell r="F649" t="str">
            <v>东莞市柏泰影院有限公司</v>
          </cell>
          <cell r="G649">
            <v>4379020</v>
          </cell>
          <cell r="H649">
            <v>0.000529003206477476</v>
          </cell>
          <cell r="I649">
            <v>25074.7519870324</v>
          </cell>
          <cell r="J649">
            <v>3</v>
          </cell>
        </row>
        <row r="650">
          <cell r="F650" t="str">
            <v>中山市唯亚影城有限公司</v>
          </cell>
          <cell r="G650">
            <v>4359344.7</v>
          </cell>
          <cell r="H650">
            <v>0.000526626351202002</v>
          </cell>
          <cell r="I650">
            <v>24962.0890469749</v>
          </cell>
          <cell r="J650">
            <v>3</v>
          </cell>
        </row>
        <row r="651">
          <cell r="F651" t="str">
            <v>新兴县喜马电影有限公司</v>
          </cell>
          <cell r="G651">
            <v>4355217.9</v>
          </cell>
          <cell r="H651">
            <v>0.00052612781718469</v>
          </cell>
          <cell r="I651">
            <v>24938.4585345543</v>
          </cell>
          <cell r="J651">
            <v>3</v>
          </cell>
        </row>
        <row r="652">
          <cell r="F652" t="str">
            <v>深圳市友嘉影业有限公司</v>
          </cell>
          <cell r="G652">
            <v>4353506.68</v>
          </cell>
          <cell r="H652">
            <v>0.000525921094934737</v>
          </cell>
          <cell r="I652">
            <v>24928.6598999065</v>
          </cell>
          <cell r="J652">
            <v>3</v>
          </cell>
        </row>
        <row r="653">
          <cell r="F653" t="str">
            <v>东莞市摩登电影投资管理有限公司</v>
          </cell>
          <cell r="G653">
            <v>4331983.9</v>
          </cell>
          <cell r="H653">
            <v>0.000523321056653955</v>
          </cell>
          <cell r="I653">
            <v>24805.4180853975</v>
          </cell>
          <cell r="J653">
            <v>3</v>
          </cell>
        </row>
        <row r="654">
          <cell r="F654" t="str">
            <v>广州市金逸国际电影城有限公司海珠区新都荟分公司</v>
          </cell>
          <cell r="G654">
            <v>4320309</v>
          </cell>
          <cell r="H654">
            <v>0.000521910681836004</v>
          </cell>
          <cell r="I654">
            <v>24738.5663190266</v>
          </cell>
          <cell r="J654">
            <v>3</v>
          </cell>
        </row>
        <row r="655">
          <cell r="F655" t="str">
            <v>广东琴扬文化传播有限公司</v>
          </cell>
          <cell r="G655">
            <v>4319591.11</v>
          </cell>
          <cell r="H655">
            <v>0.000521823957840247</v>
          </cell>
          <cell r="I655">
            <v>24734.4556016277</v>
          </cell>
          <cell r="J655">
            <v>3</v>
          </cell>
        </row>
        <row r="656">
          <cell r="F656" t="str">
            <v>广州大扬君美影城管理有限公司</v>
          </cell>
          <cell r="G656">
            <v>4315276.47</v>
          </cell>
          <cell r="H656">
            <v>0.000521302731996383</v>
          </cell>
          <cell r="I656">
            <v>24709.7494966286</v>
          </cell>
          <cell r="J656">
            <v>3</v>
          </cell>
        </row>
        <row r="657">
          <cell r="F657" t="str">
            <v>东莞市融和电影放映有限公司</v>
          </cell>
          <cell r="G657">
            <v>4312520.34</v>
          </cell>
          <cell r="H657">
            <v>0.000520969780421038</v>
          </cell>
          <cell r="I657">
            <v>24693.9675919572</v>
          </cell>
          <cell r="J657">
            <v>2</v>
          </cell>
        </row>
        <row r="658">
          <cell r="F658" t="str">
            <v>深圳市龙岗区金域世纪电影城</v>
          </cell>
          <cell r="G658">
            <v>4310004.1</v>
          </cell>
          <cell r="H658">
            <v>0.000520665808521328</v>
          </cell>
          <cell r="I658">
            <v>24679.559323911</v>
          </cell>
          <cell r="J658">
            <v>2</v>
          </cell>
        </row>
        <row r="659">
          <cell r="F659" t="str">
            <v>深圳市万美影业有限公司</v>
          </cell>
          <cell r="G659">
            <v>4303326.7</v>
          </cell>
          <cell r="H659">
            <v>0.000519859151778283</v>
          </cell>
          <cell r="I659">
            <v>24641.3237942906</v>
          </cell>
          <cell r="J659">
            <v>2</v>
          </cell>
        </row>
        <row r="660">
          <cell r="F660" t="str">
            <v>广州影通影视有限公司</v>
          </cell>
          <cell r="G660">
            <v>4300188.5</v>
          </cell>
          <cell r="H660">
            <v>0.000519480044612166</v>
          </cell>
          <cell r="I660">
            <v>24623.3541146167</v>
          </cell>
          <cell r="J660">
            <v>2</v>
          </cell>
        </row>
        <row r="661">
          <cell r="F661" t="str">
            <v>东莞市星之河电影投资管理有限公司</v>
          </cell>
          <cell r="G661">
            <v>4298413</v>
          </cell>
          <cell r="H661">
            <v>0.000519265557080001</v>
          </cell>
          <cell r="I661">
            <v>24613.1874055921</v>
          </cell>
          <cell r="J661">
            <v>2</v>
          </cell>
        </row>
        <row r="662">
          <cell r="F662" t="str">
            <v>广州喜航影院管理有限公司</v>
          </cell>
          <cell r="G662">
            <v>4296849.2</v>
          </cell>
          <cell r="H662">
            <v>0.000519076643758233</v>
          </cell>
          <cell r="I662">
            <v>24604.2329141402</v>
          </cell>
          <cell r="J662">
            <v>2</v>
          </cell>
        </row>
        <row r="663">
          <cell r="F663" t="str">
            <v>中山市合展文化传播有限公司</v>
          </cell>
          <cell r="G663">
            <v>4267547</v>
          </cell>
          <cell r="H663">
            <v>0.000515536820291602</v>
          </cell>
          <cell r="I663">
            <v>24436.445281822</v>
          </cell>
          <cell r="J663">
            <v>2</v>
          </cell>
        </row>
        <row r="664">
          <cell r="F664" t="str">
            <v>佛山市皓天文化传播有限公司</v>
          </cell>
          <cell r="G664">
            <v>4256456</v>
          </cell>
          <cell r="H664">
            <v>0.000514196982939172</v>
          </cell>
          <cell r="I664">
            <v>24372.9369913167</v>
          </cell>
          <cell r="J664">
            <v>2</v>
          </cell>
        </row>
        <row r="665">
          <cell r="F665" t="str">
            <v>广东省恒大嘉凯影城管理有限公司汕头御景湾分公司</v>
          </cell>
          <cell r="G665">
            <v>4250222.8</v>
          </cell>
          <cell r="H665">
            <v>0.000513443987340472</v>
          </cell>
          <cell r="I665">
            <v>24337.2449999384</v>
          </cell>
          <cell r="J665">
            <v>2</v>
          </cell>
        </row>
        <row r="666">
          <cell r="F666" t="str">
            <v>深圳西太平洋影业投资有限公司太平洋电影城新城汇店</v>
          </cell>
          <cell r="G666">
            <v>4221527.3</v>
          </cell>
          <cell r="H666">
            <v>0.000509977455670949</v>
          </cell>
          <cell r="I666">
            <v>24172.931398803</v>
          </cell>
          <cell r="J666">
            <v>2</v>
          </cell>
        </row>
        <row r="667">
          <cell r="F667" t="str">
            <v>佛山市佰纳电影院有限公司南海穗盐路分公司</v>
          </cell>
          <cell r="G667">
            <v>4207017.6</v>
          </cell>
          <cell r="H667">
            <v>0.000508224625625637</v>
          </cell>
          <cell r="I667">
            <v>24089.8472546552</v>
          </cell>
          <cell r="J667">
            <v>2</v>
          </cell>
        </row>
        <row r="668">
          <cell r="F668" t="str">
            <v>宝影（深圳）影业有限公司</v>
          </cell>
          <cell r="G668">
            <v>4205269</v>
          </cell>
          <cell r="H668">
            <v>0.000508013387721529</v>
          </cell>
          <cell r="I668">
            <v>24079.8345780005</v>
          </cell>
          <cell r="J668">
            <v>2</v>
          </cell>
        </row>
        <row r="669">
          <cell r="F669" t="str">
            <v>深圳市丰年电影投资有限公司</v>
          </cell>
          <cell r="G669">
            <v>4203031.48</v>
          </cell>
          <cell r="H669">
            <v>0.000507743086317434</v>
          </cell>
          <cell r="I669">
            <v>24067.0222914464</v>
          </cell>
          <cell r="J669">
            <v>2</v>
          </cell>
        </row>
        <row r="670">
          <cell r="F670" t="str">
            <v>深圳市君胜院线投资有限公司君胜国际影城东莞雁田店</v>
          </cell>
          <cell r="G670">
            <v>4202731.6</v>
          </cell>
          <cell r="H670">
            <v>0.000507706859608819</v>
          </cell>
          <cell r="I670">
            <v>24065.305145458</v>
          </cell>
          <cell r="J670">
            <v>2</v>
          </cell>
        </row>
        <row r="671">
          <cell r="F671" t="str">
            <v>中山利信文化传播有限公司</v>
          </cell>
          <cell r="G671">
            <v>4191884</v>
          </cell>
          <cell r="H671">
            <v>0.000506396425954124</v>
          </cell>
          <cell r="I671">
            <v>24003.1905902255</v>
          </cell>
          <cell r="J671">
            <v>2</v>
          </cell>
        </row>
        <row r="672">
          <cell r="F672" t="str">
            <v>肇庆市高新区京华文化影业有限公司</v>
          </cell>
          <cell r="G672">
            <v>4174404.4</v>
          </cell>
          <cell r="H672">
            <v>0.000504284820058754</v>
          </cell>
          <cell r="I672">
            <v>23903.1004707849</v>
          </cell>
          <cell r="J672">
            <v>2</v>
          </cell>
        </row>
        <row r="673">
          <cell r="F673" t="str">
            <v>广州市哈艺投资咨询有限公司</v>
          </cell>
          <cell r="G673">
            <v>4166847.84</v>
          </cell>
          <cell r="H673">
            <v>0.000503371957256131</v>
          </cell>
          <cell r="I673">
            <v>23859.8307739406</v>
          </cell>
          <cell r="J673">
            <v>2</v>
          </cell>
        </row>
        <row r="674">
          <cell r="F674" t="str">
            <v>广东星峰影院发展有限公司</v>
          </cell>
          <cell r="G674">
            <v>4164110.8</v>
          </cell>
          <cell r="H674">
            <v>0.00050304131182947</v>
          </cell>
          <cell r="I674">
            <v>23844.1581807169</v>
          </cell>
          <cell r="J674">
            <v>2</v>
          </cell>
        </row>
        <row r="675">
          <cell r="F675" t="str">
            <v>汕尾市主流文化传媒有限公司</v>
          </cell>
          <cell r="G675">
            <v>4161435.5</v>
          </cell>
          <cell r="H675">
            <v>0.000502718124842818</v>
          </cell>
          <cell r="I675">
            <v>23828.8391175496</v>
          </cell>
          <cell r="J675">
            <v>2</v>
          </cell>
        </row>
        <row r="676">
          <cell r="F676" t="str">
            <v>深圳市永恒影视文化传媒有限公司</v>
          </cell>
          <cell r="G676">
            <v>4158803</v>
          </cell>
          <cell r="H676">
            <v>0.000502400108268093</v>
          </cell>
          <cell r="I676">
            <v>23813.7651319076</v>
          </cell>
          <cell r="J676">
            <v>2</v>
          </cell>
        </row>
        <row r="677">
          <cell r="F677" t="str">
            <v>高州市百越影城有限公司</v>
          </cell>
          <cell r="G677">
            <v>4150875</v>
          </cell>
          <cell r="H677">
            <v>0.0005014423740214</v>
          </cell>
          <cell r="I677">
            <v>23768.3685286144</v>
          </cell>
          <cell r="J677">
            <v>2</v>
          </cell>
        </row>
        <row r="678">
          <cell r="F678" t="str">
            <v>广州希界维影城有限公司深圳福田分公司</v>
          </cell>
          <cell r="G678">
            <v>4146689</v>
          </cell>
          <cell r="H678">
            <v>0.000500936688406282</v>
          </cell>
          <cell r="I678">
            <v>23744.3990304578</v>
          </cell>
          <cell r="J678">
            <v>2</v>
          </cell>
        </row>
        <row r="679">
          <cell r="F679" t="str">
            <v>博罗县园洲星汇电影有限公司</v>
          </cell>
          <cell r="G679">
            <v>4139438.52</v>
          </cell>
          <cell r="H679">
            <v>0.00050006080129718</v>
          </cell>
          <cell r="I679">
            <v>23702.8819814863</v>
          </cell>
          <cell r="J679">
            <v>2</v>
          </cell>
        </row>
        <row r="680">
          <cell r="F680" t="str">
            <v>茂名市汇丰环球影业有限公司</v>
          </cell>
          <cell r="G680">
            <v>4138368.5</v>
          </cell>
          <cell r="H680">
            <v>0.000499931538582921</v>
          </cell>
          <cell r="I680">
            <v>23696.7549288305</v>
          </cell>
          <cell r="J680">
            <v>2</v>
          </cell>
        </row>
        <row r="681">
          <cell r="F681" t="str">
            <v>深圳时空国际影城有限公司</v>
          </cell>
          <cell r="G681">
            <v>4138182</v>
          </cell>
          <cell r="H681">
            <v>0.000499909008633752</v>
          </cell>
          <cell r="I681">
            <v>23695.6870092399</v>
          </cell>
          <cell r="J681">
            <v>2</v>
          </cell>
        </row>
        <row r="682">
          <cell r="F682" t="str">
            <v>深圳市深影橙天达梦影城有限公司</v>
          </cell>
          <cell r="G682">
            <v>4124870</v>
          </cell>
          <cell r="H682">
            <v>0.000498300865559588</v>
          </cell>
          <cell r="I682">
            <v>23619.4610275245</v>
          </cell>
          <cell r="J682">
            <v>2</v>
          </cell>
        </row>
        <row r="683">
          <cell r="F683" t="str">
            <v>深圳市电影发行放映有限公司深影化州分公司</v>
          </cell>
          <cell r="G683">
            <v>4123692</v>
          </cell>
          <cell r="H683">
            <v>0.000498158558427574</v>
          </cell>
          <cell r="I683">
            <v>23612.715669467</v>
          </cell>
          <cell r="J683">
            <v>2</v>
          </cell>
        </row>
        <row r="684">
          <cell r="F684" t="str">
            <v>深圳市星越电影投资有限公司</v>
          </cell>
          <cell r="G684">
            <v>4122367.2</v>
          </cell>
          <cell r="H684">
            <v>0.000497998517265866</v>
          </cell>
          <cell r="I684">
            <v>23605.1297184021</v>
          </cell>
          <cell r="J684">
            <v>2</v>
          </cell>
        </row>
        <row r="685">
          <cell r="F685" t="str">
            <v>梅州市锦发影城有限公司</v>
          </cell>
          <cell r="G685">
            <v>4120305.11</v>
          </cell>
          <cell r="H685">
            <v>0.000497749408510472</v>
          </cell>
          <cell r="I685">
            <v>23593.3219633964</v>
          </cell>
          <cell r="J685">
            <v>2</v>
          </cell>
        </row>
        <row r="686">
          <cell r="F686" t="str">
            <v>广州峰华影业有限公司</v>
          </cell>
          <cell r="G686">
            <v>4119311.03</v>
          </cell>
          <cell r="H686">
            <v>0.000497629319653263</v>
          </cell>
          <cell r="I686">
            <v>23587.6297515647</v>
          </cell>
          <cell r="J686">
            <v>2</v>
          </cell>
        </row>
        <row r="687">
          <cell r="F687" t="str">
            <v>佛山市中影华纳文化传播有限公司</v>
          </cell>
          <cell r="G687">
            <v>4106943.8</v>
          </cell>
          <cell r="H687">
            <v>0.00049613530859023</v>
          </cell>
          <cell r="I687">
            <v>23516.8136271769</v>
          </cell>
          <cell r="J687">
            <v>2</v>
          </cell>
        </row>
        <row r="688">
          <cell r="F688" t="str">
            <v>东莞市恒业电影投资有限公司</v>
          </cell>
          <cell r="G688">
            <v>4104808.65</v>
          </cell>
          <cell r="H688">
            <v>0.000495877373893355</v>
          </cell>
          <cell r="I688">
            <v>23504.587522545</v>
          </cell>
          <cell r="J688">
            <v>2</v>
          </cell>
        </row>
        <row r="689">
          <cell r="F689" t="str">
            <v>惠州悦影汇影城投资管理有限公司</v>
          </cell>
          <cell r="G689">
            <v>4102962.5</v>
          </cell>
          <cell r="H689">
            <v>0.00049565435155739</v>
          </cell>
          <cell r="I689">
            <v>23494.0162638203</v>
          </cell>
          <cell r="J689">
            <v>2</v>
          </cell>
        </row>
        <row r="690">
          <cell r="F690" t="str">
            <v>广州白云区遇见影城有限公司</v>
          </cell>
          <cell r="G690">
            <v>4098237.94</v>
          </cell>
          <cell r="H690">
            <v>0.000495083605730882</v>
          </cell>
          <cell r="I690">
            <v>23466.9629116438</v>
          </cell>
          <cell r="J690">
            <v>2</v>
          </cell>
        </row>
        <row r="691">
          <cell r="F691" t="str">
            <v>中山沃视电影城有限公司</v>
          </cell>
          <cell r="G691">
            <v>4077880.14</v>
          </cell>
          <cell r="H691">
            <v>0.000492624301713812</v>
          </cell>
          <cell r="I691">
            <v>23350.3919012347</v>
          </cell>
          <cell r="J691">
            <v>2</v>
          </cell>
        </row>
        <row r="692">
          <cell r="F692" t="str">
            <v>深圳市万明影城投资有限公司</v>
          </cell>
          <cell r="G692">
            <v>4075692.6</v>
          </cell>
          <cell r="H692">
            <v>0.000492360038094487</v>
          </cell>
          <cell r="I692">
            <v>23337.8658056787</v>
          </cell>
          <cell r="J692">
            <v>2</v>
          </cell>
        </row>
        <row r="693">
          <cell r="F693" t="str">
            <v>东莞新天地国际影城有限公司</v>
          </cell>
          <cell r="G693">
            <v>4069955.1</v>
          </cell>
          <cell r="H693">
            <v>0.00049166692504701</v>
          </cell>
          <cell r="I693">
            <v>23305.0122472283</v>
          </cell>
          <cell r="J693">
            <v>2</v>
          </cell>
        </row>
        <row r="694">
          <cell r="F694" t="str">
            <v>德庆县大地龙母影院管理有限公司</v>
          </cell>
          <cell r="G694">
            <v>4067548.5</v>
          </cell>
          <cell r="H694">
            <v>0.000491376198099723</v>
          </cell>
          <cell r="I694">
            <v>23291.2317899268</v>
          </cell>
          <cell r="J694">
            <v>2</v>
          </cell>
        </row>
        <row r="695">
          <cell r="F695" t="str">
            <v>东莞市中皖影院管理有限公司</v>
          </cell>
          <cell r="G695">
            <v>4052367</v>
          </cell>
          <cell r="H695">
            <v>0.000489542211915796</v>
          </cell>
          <cell r="I695">
            <v>23204.3008448087</v>
          </cell>
          <cell r="J695">
            <v>2</v>
          </cell>
        </row>
        <row r="696">
          <cell r="F696" t="str">
            <v>江门市蓬江区铿盛影院管理有限公司</v>
          </cell>
          <cell r="G696">
            <v>4050043.5</v>
          </cell>
          <cell r="H696">
            <v>0.000489261523782321</v>
          </cell>
          <cell r="I696">
            <v>23190.996227282</v>
          </cell>
          <cell r="J696">
            <v>2</v>
          </cell>
        </row>
        <row r="697">
          <cell r="F697" t="str">
            <v>东莞市财富天地文化传播有限公司</v>
          </cell>
          <cell r="G697">
            <v>4043042.2</v>
          </cell>
          <cell r="H697">
            <v>0.000488415738618172</v>
          </cell>
          <cell r="I697">
            <v>23150.9060105014</v>
          </cell>
          <cell r="J697">
            <v>2</v>
          </cell>
        </row>
        <row r="698">
          <cell r="F698" t="str">
            <v>深圳市传奇东岭电影院有限公司</v>
          </cell>
          <cell r="G698">
            <v>4040946.3</v>
          </cell>
          <cell r="H698">
            <v>0.000488162545478964</v>
          </cell>
          <cell r="I698">
            <v>23138.9046557029</v>
          </cell>
          <cell r="J698">
            <v>2</v>
          </cell>
        </row>
        <row r="699">
          <cell r="F699" t="str">
            <v>深圳市博亚时光文化传播有限公司民治分公司</v>
          </cell>
          <cell r="G699">
            <v>4040480.22</v>
          </cell>
          <cell r="H699">
            <v>0.000488106241142725</v>
          </cell>
          <cell r="I699">
            <v>23136.2358301652</v>
          </cell>
          <cell r="J699">
            <v>2</v>
          </cell>
        </row>
        <row r="700">
          <cell r="F700" t="str">
            <v>汕头市辉皇影城有限公司</v>
          </cell>
          <cell r="G700">
            <v>4032702.8</v>
          </cell>
          <cell r="H700">
            <v>0.000487166697564911</v>
          </cell>
          <cell r="I700">
            <v>23091.7014645768</v>
          </cell>
          <cell r="J700">
            <v>2</v>
          </cell>
        </row>
        <row r="701">
          <cell r="F701" t="str">
            <v>深圳尚影影业投资管理有限公司西乡分公司</v>
          </cell>
          <cell r="G701">
            <v>4026268</v>
          </cell>
          <cell r="H701">
            <v>0.000486389347876386</v>
          </cell>
          <cell r="I701">
            <v>23054.8550893407</v>
          </cell>
          <cell r="J701">
            <v>2</v>
          </cell>
        </row>
        <row r="702">
          <cell r="F702" t="str">
            <v>惠州市蓝弘文化传播有限公司</v>
          </cell>
          <cell r="G702">
            <v>4011749</v>
          </cell>
          <cell r="H702">
            <v>0.000484635394353716</v>
          </cell>
          <cell r="I702">
            <v>22971.7176923661</v>
          </cell>
          <cell r="J702">
            <v>2</v>
          </cell>
        </row>
        <row r="703">
          <cell r="F703" t="str">
            <v>广东大地影院建设有限公司江门江海分公司</v>
          </cell>
          <cell r="G703">
            <v>4001797.66</v>
          </cell>
          <cell r="H703">
            <v>0.000483433232507287</v>
          </cell>
          <cell r="I703">
            <v>22914.7352208454</v>
          </cell>
          <cell r="J703">
            <v>2</v>
          </cell>
        </row>
        <row r="704">
          <cell r="F704" t="str">
            <v>深圳市和天下文化传媒有限公司</v>
          </cell>
          <cell r="G704">
            <v>3997386.82</v>
          </cell>
          <cell r="H704">
            <v>0.000482900385316989</v>
          </cell>
          <cell r="I704">
            <v>22889.4782640253</v>
          </cell>
          <cell r="J704">
            <v>2</v>
          </cell>
        </row>
        <row r="705">
          <cell r="F705" t="str">
            <v>揭阳市豪泰文化传媒有限公司</v>
          </cell>
          <cell r="G705">
            <v>3990891.5</v>
          </cell>
          <cell r="H705">
            <v>0.000482115724569356</v>
          </cell>
          <cell r="I705">
            <v>22852.2853445875</v>
          </cell>
          <cell r="J705">
            <v>2</v>
          </cell>
        </row>
        <row r="706">
          <cell r="F706" t="str">
            <v>惠州百嘉影城管理有限公司</v>
          </cell>
          <cell r="G706">
            <v>3975356</v>
          </cell>
          <cell r="H706">
            <v>0.000480238973763416</v>
          </cell>
          <cell r="I706">
            <v>22763.3273563859</v>
          </cell>
          <cell r="J706">
            <v>2</v>
          </cell>
        </row>
        <row r="707">
          <cell r="F707" t="str">
            <v>珠海诚丰文旅科技有限公司斗门分公司</v>
          </cell>
          <cell r="G707">
            <v>3973175</v>
          </cell>
          <cell r="H707">
            <v>0.000479975500202362</v>
          </cell>
          <cell r="I707">
            <v>22750.8387095919</v>
          </cell>
          <cell r="J707">
            <v>2</v>
          </cell>
        </row>
        <row r="708">
          <cell r="F708" t="str">
            <v>大地影院发展有限公司广州番禺分公司</v>
          </cell>
          <cell r="G708">
            <v>3969142.72</v>
          </cell>
          <cell r="H708">
            <v>0.000479488384580735</v>
          </cell>
          <cell r="I708">
            <v>22727.7494291268</v>
          </cell>
          <cell r="J708">
            <v>2</v>
          </cell>
        </row>
        <row r="709">
          <cell r="F709" t="str">
            <v>惠州灏博新尚影城管理有限公司</v>
          </cell>
          <cell r="G709">
            <v>3963788</v>
          </cell>
          <cell r="H709">
            <v>0.000478841512894881</v>
          </cell>
          <cell r="I709">
            <v>22697.0877112174</v>
          </cell>
          <cell r="J709">
            <v>2</v>
          </cell>
        </row>
        <row r="710">
          <cell r="F710" t="str">
            <v>鹤山市星汇影院有限公司</v>
          </cell>
          <cell r="G710">
            <v>3963266</v>
          </cell>
          <cell r="H710">
            <v>0.000478778453198012</v>
          </cell>
          <cell r="I710">
            <v>22694.0986815858</v>
          </cell>
          <cell r="J710">
            <v>2</v>
          </cell>
        </row>
        <row r="711">
          <cell r="F711" t="str">
            <v>深圳市东影南国国际影城有限公司</v>
          </cell>
          <cell r="G711">
            <v>3961674.2</v>
          </cell>
          <cell r="H711">
            <v>0.000478586157363768</v>
          </cell>
          <cell r="I711">
            <v>22684.9838590426</v>
          </cell>
          <cell r="J711">
            <v>2</v>
          </cell>
        </row>
        <row r="712">
          <cell r="F712" t="str">
            <v>中山市潮星影视文化传播有限公司</v>
          </cell>
          <cell r="G712">
            <v>3952705</v>
          </cell>
          <cell r="H712">
            <v>0.000477502641974586</v>
          </cell>
          <cell r="I712">
            <v>22633.6252295954</v>
          </cell>
          <cell r="J712">
            <v>2</v>
          </cell>
        </row>
        <row r="713">
          <cell r="F713" t="str">
            <v>雷州市茂德公古城影院有限公司</v>
          </cell>
          <cell r="G713">
            <v>3951644</v>
          </cell>
          <cell r="H713">
            <v>0.00047737446891256</v>
          </cell>
          <cell r="I713">
            <v>22627.5498264553</v>
          </cell>
          <cell r="J713">
            <v>2</v>
          </cell>
        </row>
        <row r="714">
          <cell r="F714" t="str">
            <v>广东大地影院建设有限公司茂名信宜分公司</v>
          </cell>
          <cell r="G714">
            <v>3950927.37</v>
          </cell>
          <cell r="H714">
            <v>0.000477287897129865</v>
          </cell>
          <cell r="I714">
            <v>22623.4463239556</v>
          </cell>
          <cell r="J714">
            <v>2</v>
          </cell>
        </row>
        <row r="715">
          <cell r="F715" t="str">
            <v>广东大地影院建设有限公司阳春东湖分公司</v>
          </cell>
          <cell r="G715">
            <v>3936703.24</v>
          </cell>
          <cell r="H715">
            <v>0.000475569565087684</v>
          </cell>
          <cell r="I715">
            <v>22541.9973851562</v>
          </cell>
          <cell r="J715">
            <v>2</v>
          </cell>
        </row>
        <row r="716">
          <cell r="F716" t="str">
            <v>东莞中影泰得德信影城有限公司</v>
          </cell>
          <cell r="G716">
            <v>3933982.7</v>
          </cell>
          <cell r="H716">
            <v>0.000475240912927303</v>
          </cell>
          <cell r="I716">
            <v>22526.4192727542</v>
          </cell>
          <cell r="J716">
            <v>2</v>
          </cell>
        </row>
        <row r="717">
          <cell r="F717" t="str">
            <v>广东中影嘉莱文化投资有限公司</v>
          </cell>
          <cell r="G717">
            <v>3931158.5</v>
          </cell>
          <cell r="H717">
            <v>0.000474899738222521</v>
          </cell>
          <cell r="I717">
            <v>22510.2475917475</v>
          </cell>
          <cell r="J717">
            <v>2</v>
          </cell>
        </row>
        <row r="718">
          <cell r="F718" t="str">
            <v>广州映像企业形象策划有限公司丽江影城分公司</v>
          </cell>
          <cell r="G718">
            <v>3930649</v>
          </cell>
          <cell r="H718">
            <v>0.000474838188575865</v>
          </cell>
          <cell r="I718">
            <v>22507.330138496</v>
          </cell>
          <cell r="J718">
            <v>2</v>
          </cell>
        </row>
        <row r="719">
          <cell r="F719" t="str">
            <v>罗定市和声电影有限公司</v>
          </cell>
          <cell r="G719">
            <v>3929740</v>
          </cell>
          <cell r="H719">
            <v>0.000474728377724421</v>
          </cell>
          <cell r="I719">
            <v>22502.1251041376</v>
          </cell>
          <cell r="J719">
            <v>2</v>
          </cell>
        </row>
        <row r="720">
          <cell r="F720" t="str">
            <v>惠东县花予文化传播有限公司</v>
          </cell>
          <cell r="G720">
            <v>3911962</v>
          </cell>
          <cell r="H720">
            <v>0.000472580723910382</v>
          </cell>
          <cell r="I720">
            <v>22400.3263133521</v>
          </cell>
          <cell r="J720">
            <v>2</v>
          </cell>
        </row>
        <row r="721">
          <cell r="F721" t="str">
            <v>广州金锋影视传媒有限公司</v>
          </cell>
          <cell r="G721">
            <v>3909433.88</v>
          </cell>
          <cell r="H721">
            <v>0.00047227531685895</v>
          </cell>
          <cell r="I721">
            <v>22385.8500191142</v>
          </cell>
          <cell r="J721">
            <v>2</v>
          </cell>
        </row>
        <row r="722">
          <cell r="F722" t="str">
            <v>吴川市新天地影视有限公司</v>
          </cell>
          <cell r="G722">
            <v>3901231.2</v>
          </cell>
          <cell r="H722">
            <v>0.00047128440016487</v>
          </cell>
          <cell r="I722">
            <v>22338.8805678149</v>
          </cell>
          <cell r="J722">
            <v>2</v>
          </cell>
        </row>
        <row r="723">
          <cell r="F723" t="str">
            <v>广州市海丽影院有限公司</v>
          </cell>
          <cell r="G723">
            <v>3899937</v>
          </cell>
          <cell r="H723">
            <v>0.000471128055606083</v>
          </cell>
          <cell r="I723">
            <v>22331.4698357283</v>
          </cell>
          <cell r="J723">
            <v>2</v>
          </cell>
        </row>
        <row r="724">
          <cell r="F724" t="str">
            <v>深圳金逸电影城有限公司观澜分公司</v>
          </cell>
          <cell r="G724">
            <v>3898556.5</v>
          </cell>
          <cell r="H724">
            <v>0.000470961285660629</v>
          </cell>
          <cell r="I724">
            <v>22323.5649403138</v>
          </cell>
          <cell r="J724">
            <v>2</v>
          </cell>
        </row>
        <row r="725">
          <cell r="F725" t="str">
            <v>广州淘艺传媒有限公司</v>
          </cell>
          <cell r="G725">
            <v>3895264</v>
          </cell>
          <cell r="H725">
            <v>0.000470563538434691</v>
          </cell>
          <cell r="I725">
            <v>22304.7117218043</v>
          </cell>
          <cell r="J725">
            <v>2</v>
          </cell>
        </row>
        <row r="726">
          <cell r="F726" t="str">
            <v>阳江市阳东区京源伯纳影城管理有限公司</v>
          </cell>
          <cell r="G726">
            <v>3887481.3</v>
          </cell>
          <cell r="H726">
            <v>0.000469623357011666</v>
          </cell>
          <cell r="I726">
            <v>22260.147122353</v>
          </cell>
          <cell r="J726">
            <v>2</v>
          </cell>
        </row>
        <row r="727">
          <cell r="F727" t="str">
            <v>东莞市东翼实业投资有限公司</v>
          </cell>
          <cell r="G727">
            <v>3879966</v>
          </cell>
          <cell r="H727">
            <v>0.000468715478582785</v>
          </cell>
          <cell r="I727">
            <v>22217.113684824</v>
          </cell>
          <cell r="J727">
            <v>2</v>
          </cell>
        </row>
        <row r="728">
          <cell r="F728" t="str">
            <v>云浮左岸电影院管理有限公司</v>
          </cell>
          <cell r="G728">
            <v>3878995.4</v>
          </cell>
          <cell r="H728">
            <v>0.000468598226203895</v>
          </cell>
          <cell r="I728">
            <v>22211.5559220646</v>
          </cell>
          <cell r="J728">
            <v>2</v>
          </cell>
        </row>
        <row r="729">
          <cell r="F729" t="str">
            <v>东莞众从影业有限公司</v>
          </cell>
          <cell r="G729">
            <v>3872803.61</v>
          </cell>
          <cell r="H729">
            <v>0.000467850233099539</v>
          </cell>
          <cell r="I729">
            <v>22176.1010489182</v>
          </cell>
          <cell r="J729">
            <v>2</v>
          </cell>
        </row>
        <row r="730">
          <cell r="F730" t="str">
            <v>龙川县时代华纳影院有限公司</v>
          </cell>
          <cell r="G730">
            <v>3865861.7</v>
          </cell>
          <cell r="H730">
            <v>0.000467011622485959</v>
          </cell>
          <cell r="I730">
            <v>22136.3509058345</v>
          </cell>
          <cell r="J730">
            <v>2</v>
          </cell>
        </row>
        <row r="731">
          <cell r="F731" t="str">
            <v>佛山市星光文化传播有限公司</v>
          </cell>
          <cell r="G731">
            <v>3865351.6</v>
          </cell>
          <cell r="H731">
            <v>0.000466950000356893</v>
          </cell>
          <cell r="I731">
            <v>22133.4300169167</v>
          </cell>
          <cell r="J731">
            <v>2</v>
          </cell>
        </row>
        <row r="732">
          <cell r="F732" t="str">
            <v>佛山市时代华纳影院有限公司</v>
          </cell>
          <cell r="G732">
            <v>3862014.9</v>
          </cell>
          <cell r="H732">
            <v>0.000466546913593404</v>
          </cell>
          <cell r="I732">
            <v>22114.3237043274</v>
          </cell>
          <cell r="J732">
            <v>2</v>
          </cell>
        </row>
        <row r="733">
          <cell r="F733" t="str">
            <v>深圳市百汇影城有限公司</v>
          </cell>
          <cell r="G733">
            <v>3861133.89</v>
          </cell>
          <cell r="H733">
            <v>0.000466440484046396</v>
          </cell>
          <cell r="I733">
            <v>22109.2789437992</v>
          </cell>
          <cell r="J733">
            <v>2</v>
          </cell>
        </row>
        <row r="734">
          <cell r="F734" t="str">
            <v>大地影院发展有限公司东莞石龙分公司</v>
          </cell>
          <cell r="G734">
            <v>3860278.79</v>
          </cell>
          <cell r="H734">
            <v>0.000466337184531468</v>
          </cell>
          <cell r="I734">
            <v>22104.3825467916</v>
          </cell>
          <cell r="J734">
            <v>2</v>
          </cell>
        </row>
        <row r="735">
          <cell r="F735" t="str">
            <v>大地影院发展有限公司肇庆第二分公司</v>
          </cell>
          <cell r="G735">
            <v>3860154.94</v>
          </cell>
          <cell r="H735">
            <v>0.000466322222953964</v>
          </cell>
          <cell r="I735">
            <v>22103.6733680179</v>
          </cell>
          <cell r="J735">
            <v>2</v>
          </cell>
        </row>
        <row r="736">
          <cell r="F736" t="str">
            <v>江门喜洋影院投资管理有限公司</v>
          </cell>
          <cell r="G736">
            <v>3823632.3</v>
          </cell>
          <cell r="H736">
            <v>0.000461910141330902</v>
          </cell>
          <cell r="I736">
            <v>21894.5406990847</v>
          </cell>
          <cell r="J736">
            <v>2</v>
          </cell>
        </row>
        <row r="737">
          <cell r="F737" t="str">
            <v>深圳市熙腾影业有限责任公司惠州分公司</v>
          </cell>
          <cell r="G737">
            <v>3819685</v>
          </cell>
          <cell r="H737">
            <v>0.000461433291634639</v>
          </cell>
          <cell r="I737">
            <v>21871.9380234819</v>
          </cell>
          <cell r="J737">
            <v>2</v>
          </cell>
        </row>
        <row r="738">
          <cell r="F738" t="str">
            <v>深圳中影万州文化传播有限公司</v>
          </cell>
          <cell r="G738">
            <v>3813244</v>
          </cell>
          <cell r="H738">
            <v>0.00046065519296121</v>
          </cell>
          <cell r="I738">
            <v>21835.0561463613</v>
          </cell>
          <cell r="J738">
            <v>2</v>
          </cell>
        </row>
        <row r="739">
          <cell r="F739" t="str">
            <v>中山市傲视文化传播有限公司</v>
          </cell>
          <cell r="G739">
            <v>3807967.7</v>
          </cell>
          <cell r="H739">
            <v>0.000460017794726368</v>
          </cell>
          <cell r="I739">
            <v>21804.8434700298</v>
          </cell>
          <cell r="J739">
            <v>2</v>
          </cell>
        </row>
        <row r="740">
          <cell r="F740" t="str">
            <v>肇庆大众文化传媒有限公司</v>
          </cell>
          <cell r="G740">
            <v>3799639.1</v>
          </cell>
          <cell r="H740">
            <v>0.000459011666390469</v>
          </cell>
          <cell r="I740">
            <v>21757.1529869082</v>
          </cell>
          <cell r="J740">
            <v>2</v>
          </cell>
        </row>
        <row r="741">
          <cell r="F741" t="str">
            <v>汕头市金佳诚酒店有限公司麦田电影院</v>
          </cell>
          <cell r="G741">
            <v>3776424.61</v>
          </cell>
          <cell r="H741">
            <v>0.000456207262746106</v>
          </cell>
          <cell r="I741">
            <v>21624.2242541654</v>
          </cell>
          <cell r="J741">
            <v>2</v>
          </cell>
        </row>
        <row r="742">
          <cell r="F742" t="str">
            <v>深圳市深影传媒有限公司</v>
          </cell>
          <cell r="G742">
            <v>3763245.49</v>
          </cell>
          <cell r="H742">
            <v>0.000454615172109719</v>
          </cell>
          <cell r="I742">
            <v>21548.7591580007</v>
          </cell>
          <cell r="J742">
            <v>2</v>
          </cell>
        </row>
        <row r="743">
          <cell r="F743" t="str">
            <v>东莞典范文化电影城投资有限公司</v>
          </cell>
          <cell r="G743">
            <v>3760563.5</v>
          </cell>
          <cell r="H743">
            <v>0.000454291176944193</v>
          </cell>
          <cell r="I743">
            <v>21533.4017871547</v>
          </cell>
          <cell r="J743">
            <v>2</v>
          </cell>
        </row>
        <row r="744">
          <cell r="F744" t="str">
            <v>珠海今典影院有限公司</v>
          </cell>
          <cell r="G744">
            <v>3758036.05</v>
          </cell>
          <cell r="H744">
            <v>0.000453985850831453</v>
          </cell>
          <cell r="I744">
            <v>21518.9293294109</v>
          </cell>
          <cell r="J744">
            <v>2</v>
          </cell>
        </row>
        <row r="745">
          <cell r="F745" t="str">
            <v>阳春市万汇影城有限公司</v>
          </cell>
          <cell r="G745">
            <v>3753597</v>
          </cell>
          <cell r="H745">
            <v>0.000453449595759835</v>
          </cell>
          <cell r="I745">
            <v>21493.5108390162</v>
          </cell>
          <cell r="J745">
            <v>2</v>
          </cell>
        </row>
        <row r="746">
          <cell r="F746" t="str">
            <v>广州市喵影影城管理有限公司</v>
          </cell>
          <cell r="G746">
            <v>3746417.61</v>
          </cell>
          <cell r="H746">
            <v>0.000452582296608301</v>
          </cell>
          <cell r="I746">
            <v>21452.4008592335</v>
          </cell>
          <cell r="J746">
            <v>2</v>
          </cell>
        </row>
        <row r="747">
          <cell r="F747" t="str">
            <v>深圳市优珑影业投资管理有限公司布心店</v>
          </cell>
          <cell r="G747">
            <v>3742388.76</v>
          </cell>
          <cell r="H747">
            <v>0.000452095595344453</v>
          </cell>
          <cell r="I747">
            <v>21429.3312193271</v>
          </cell>
          <cell r="J747">
            <v>2</v>
          </cell>
        </row>
        <row r="748">
          <cell r="F748" t="str">
            <v>广州市第二工人文化宫</v>
          </cell>
          <cell r="G748">
            <v>3739396</v>
          </cell>
          <cell r="H748">
            <v>0.000451734057914567</v>
          </cell>
          <cell r="I748">
            <v>21412.1943451505</v>
          </cell>
          <cell r="J748">
            <v>2</v>
          </cell>
        </row>
        <row r="749">
          <cell r="F749" t="str">
            <v>东莞乾盛达影业管理有限公司</v>
          </cell>
          <cell r="G749">
            <v>3734262</v>
          </cell>
          <cell r="H749">
            <v>0.000451113850091343</v>
          </cell>
          <cell r="I749">
            <v>21382.7964943297</v>
          </cell>
          <cell r="J749">
            <v>2</v>
          </cell>
        </row>
        <row r="750">
          <cell r="F750" t="str">
            <v>东莞市中辰影院管理有限公司</v>
          </cell>
          <cell r="G750">
            <v>3730186.1</v>
          </cell>
          <cell r="H750">
            <v>0.000450621464998495</v>
          </cell>
          <cell r="I750">
            <v>21359.4574409287</v>
          </cell>
          <cell r="J750">
            <v>2</v>
          </cell>
        </row>
        <row r="751">
          <cell r="F751" t="str">
            <v>深圳市星晨影视有限公司</v>
          </cell>
          <cell r="G751">
            <v>3722290.5</v>
          </cell>
          <cell r="H751">
            <v>0.000449667644801953</v>
          </cell>
          <cell r="I751">
            <v>21314.2463636126</v>
          </cell>
          <cell r="J751">
            <v>2</v>
          </cell>
        </row>
        <row r="752">
          <cell r="F752" t="str">
            <v>深圳市广富百货有限公司时代凤凰国际影城</v>
          </cell>
          <cell r="G752">
            <v>3721151</v>
          </cell>
          <cell r="H752">
            <v>0.000449529988624593</v>
          </cell>
          <cell r="I752">
            <v>21307.7214608057</v>
          </cell>
          <cell r="J752">
            <v>2</v>
          </cell>
        </row>
        <row r="753">
          <cell r="F753" t="str">
            <v>东莞南豆影院投资有限公司</v>
          </cell>
          <cell r="G753">
            <v>3719861</v>
          </cell>
          <cell r="H753">
            <v>0.000449374151442677</v>
          </cell>
          <cell r="I753">
            <v>21300.3347783829</v>
          </cell>
          <cell r="J753">
            <v>2</v>
          </cell>
        </row>
        <row r="754">
          <cell r="F754" t="str">
            <v>深圳市天誉影城有限公司</v>
          </cell>
          <cell r="G754">
            <v>3693509.8</v>
          </cell>
          <cell r="H754">
            <v>0.000446190820630182</v>
          </cell>
          <cell r="I754">
            <v>21149.4448978706</v>
          </cell>
          <cell r="J754">
            <v>2</v>
          </cell>
        </row>
        <row r="755">
          <cell r="F755" t="str">
            <v>深圳市中影百誉影城管理有限公司</v>
          </cell>
          <cell r="G755">
            <v>3688750.5</v>
          </cell>
          <cell r="H755">
            <v>0.000445615878072124</v>
          </cell>
          <cell r="I755">
            <v>21122.1926206187</v>
          </cell>
          <cell r="J755">
            <v>2</v>
          </cell>
        </row>
        <row r="756">
          <cell r="F756" t="str">
            <v>广州市演出电影有限公司永汉电影院</v>
          </cell>
          <cell r="G756">
            <v>3687611.2</v>
          </cell>
          <cell r="H756">
            <v>0.000445478246055568</v>
          </cell>
          <cell r="I756">
            <v>21115.6688630339</v>
          </cell>
          <cell r="J756">
            <v>2</v>
          </cell>
        </row>
        <row r="757">
          <cell r="F757" t="str">
            <v>中山稳盛文化传播有限公司</v>
          </cell>
          <cell r="G757">
            <v>3685935</v>
          </cell>
          <cell r="H757">
            <v>0.00044527575436229</v>
          </cell>
          <cell r="I757">
            <v>21106.0707567725</v>
          </cell>
          <cell r="J757">
            <v>2</v>
          </cell>
        </row>
        <row r="758">
          <cell r="F758" t="str">
            <v>深圳正佳文化传播有限公司光明正佳影院</v>
          </cell>
          <cell r="G758">
            <v>3683408.1</v>
          </cell>
          <cell r="H758">
            <v>0.000444970494691759</v>
          </cell>
          <cell r="I758">
            <v>21091.6014483894</v>
          </cell>
          <cell r="J758">
            <v>2</v>
          </cell>
        </row>
        <row r="759">
          <cell r="F759" t="str">
            <v>深圳市中影红树林国际影城有限公司</v>
          </cell>
          <cell r="G759">
            <v>3678248.5</v>
          </cell>
          <cell r="H759">
            <v>0.0004443471942857</v>
          </cell>
          <cell r="I759">
            <v>21062.0570091422</v>
          </cell>
          <cell r="J759">
            <v>2</v>
          </cell>
        </row>
        <row r="760">
          <cell r="F760" t="str">
            <v>东莞市未来电影院有限公司</v>
          </cell>
          <cell r="G760">
            <v>3673655</v>
          </cell>
          <cell r="H760">
            <v>0.000443792281033659</v>
          </cell>
          <cell r="I760">
            <v>21035.7541209954</v>
          </cell>
          <cell r="J760">
            <v>2</v>
          </cell>
        </row>
        <row r="761">
          <cell r="F761" t="str">
            <v>珠海市国艺影院经营管理有限公司</v>
          </cell>
          <cell r="G761">
            <v>3672064</v>
          </cell>
          <cell r="H761">
            <v>0.000443600081842628</v>
          </cell>
          <cell r="I761">
            <v>21026.6438793406</v>
          </cell>
          <cell r="J761">
            <v>2</v>
          </cell>
        </row>
        <row r="762">
          <cell r="F762" t="str">
            <v>深圳市德金合润影院投资有限公司</v>
          </cell>
          <cell r="G762">
            <v>3649285</v>
          </cell>
          <cell r="H762">
            <v>0.000440848287139624</v>
          </cell>
          <cell r="I762">
            <v>20896.2088104182</v>
          </cell>
          <cell r="J762">
            <v>2</v>
          </cell>
        </row>
        <row r="763">
          <cell r="F763" t="str">
            <v>东莞市茂光电影放映有限公司</v>
          </cell>
          <cell r="G763">
            <v>3639583</v>
          </cell>
          <cell r="H763">
            <v>0.000439676246566791</v>
          </cell>
          <cell r="I763">
            <v>20840.6540872659</v>
          </cell>
          <cell r="J763">
            <v>2</v>
          </cell>
        </row>
        <row r="764">
          <cell r="F764" t="str">
            <v>广州思哲电影院有限公司鱼窝头分公司</v>
          </cell>
          <cell r="G764">
            <v>3639557.6</v>
          </cell>
          <cell r="H764">
            <v>0.00043967317814476</v>
          </cell>
          <cell r="I764">
            <v>20840.5086440616</v>
          </cell>
          <cell r="J764">
            <v>2</v>
          </cell>
        </row>
        <row r="765">
          <cell r="F765" t="str">
            <v>中山市文华电影文化传播有限公司</v>
          </cell>
          <cell r="G765">
            <v>3635858</v>
          </cell>
          <cell r="H765">
            <v>0.000439226251603505</v>
          </cell>
          <cell r="I765">
            <v>20819.3243260062</v>
          </cell>
          <cell r="J765">
            <v>2</v>
          </cell>
        </row>
        <row r="766">
          <cell r="F766" t="str">
            <v>深圳市优珑影业投资管理有限公司乐尚店</v>
          </cell>
          <cell r="G766">
            <v>3629029.7</v>
          </cell>
          <cell r="H766">
            <v>0.000438401365534296</v>
          </cell>
          <cell r="I766">
            <v>20780.2247263256</v>
          </cell>
          <cell r="J766">
            <v>2</v>
          </cell>
        </row>
        <row r="767">
          <cell r="F767" t="str">
            <v>东莞市中影星耀文化传播有限公司</v>
          </cell>
          <cell r="G767">
            <v>3617845.6</v>
          </cell>
          <cell r="H767">
            <v>0.000437050281327883</v>
          </cell>
          <cell r="I767">
            <v>20716.1833349417</v>
          </cell>
          <cell r="J767">
            <v>2</v>
          </cell>
        </row>
        <row r="768">
          <cell r="F768" t="str">
            <v>广州展映龙骏电影院有限公司</v>
          </cell>
          <cell r="G768">
            <v>3592610</v>
          </cell>
          <cell r="H768">
            <v>0.000434001719476742</v>
          </cell>
          <cell r="I768">
            <v>20571.6815031976</v>
          </cell>
          <cell r="J768">
            <v>2</v>
          </cell>
        </row>
        <row r="769">
          <cell r="F769" t="str">
            <v>广州市创高影视传媒有限公司</v>
          </cell>
          <cell r="G769">
            <v>3573120.8</v>
          </cell>
          <cell r="H769">
            <v>0.00043164734582883</v>
          </cell>
          <cell r="I769">
            <v>20460.0841922865</v>
          </cell>
          <cell r="J769">
            <v>2</v>
          </cell>
        </row>
        <row r="770">
          <cell r="F770" t="str">
            <v>大地影院发展有限公司开平分公司</v>
          </cell>
          <cell r="G770">
            <v>3572922.4</v>
          </cell>
          <cell r="H770">
            <v>0.000431623378311859</v>
          </cell>
          <cell r="I770">
            <v>20458.9481319821</v>
          </cell>
          <cell r="J770">
            <v>2</v>
          </cell>
        </row>
        <row r="771">
          <cell r="F771" t="str">
            <v>江门江演影城有限公司</v>
          </cell>
          <cell r="G771">
            <v>3572618.71</v>
          </cell>
          <cell r="H771">
            <v>0.00043158669133994</v>
          </cell>
          <cell r="I771">
            <v>20457.2091695131</v>
          </cell>
          <cell r="J771">
            <v>2</v>
          </cell>
        </row>
        <row r="772">
          <cell r="F772" t="str">
            <v>中山市金逸电影城有限公司东凤分公司</v>
          </cell>
          <cell r="G772">
            <v>3570250.2</v>
          </cell>
          <cell r="H772">
            <v>0.00043130056581766</v>
          </cell>
          <cell r="I772">
            <v>20443.6468197571</v>
          </cell>
          <cell r="J772">
            <v>2</v>
          </cell>
        </row>
        <row r="773">
          <cell r="F773" t="str">
            <v>广州金逸影视传媒股份有限公司佛山分公司</v>
          </cell>
          <cell r="G773">
            <v>3550323.76</v>
          </cell>
          <cell r="H773">
            <v>0.000428893371821359</v>
          </cell>
          <cell r="I773">
            <v>20329.5458243324</v>
          </cell>
          <cell r="J773">
            <v>2</v>
          </cell>
        </row>
        <row r="774">
          <cell r="F774" t="str">
            <v>广东大地影院建设有限公司广州番禺分公司</v>
          </cell>
          <cell r="G774">
            <v>3545755.31</v>
          </cell>
          <cell r="H774">
            <v>0.000428341484709943</v>
          </cell>
          <cell r="I774">
            <v>20303.3863752513</v>
          </cell>
          <cell r="J774">
            <v>2</v>
          </cell>
        </row>
        <row r="775">
          <cell r="F775" t="str">
            <v>佛山市恒福唯亚电影城有限公司</v>
          </cell>
          <cell r="G775">
            <v>3531733.4</v>
          </cell>
          <cell r="H775">
            <v>0.000426647581656078</v>
          </cell>
          <cell r="I775">
            <v>20223.0953704981</v>
          </cell>
          <cell r="J775">
            <v>2</v>
          </cell>
        </row>
        <row r="776">
          <cell r="F776" t="str">
            <v>广东大地影院建设有限公司江门第三分公司</v>
          </cell>
          <cell r="G776">
            <v>3529678.48</v>
          </cell>
          <cell r="H776">
            <v>0.000426399339065486</v>
          </cell>
          <cell r="I776">
            <v>20211.328671704</v>
          </cell>
          <cell r="J776">
            <v>2</v>
          </cell>
        </row>
        <row r="777">
          <cell r="F777" t="str">
            <v>珠海红星文化发展有限公司</v>
          </cell>
          <cell r="G777">
            <v>3522421.7</v>
          </cell>
          <cell r="H777">
            <v>0.000425522690891076</v>
          </cell>
          <cell r="I777">
            <v>20169.775548237</v>
          </cell>
          <cell r="J777">
            <v>2</v>
          </cell>
        </row>
        <row r="778">
          <cell r="F778" t="str">
            <v>广州视尚国际影城有限公司</v>
          </cell>
          <cell r="G778">
            <v>3520144</v>
          </cell>
          <cell r="H778">
            <v>0.000425247535581579</v>
          </cell>
          <cell r="I778">
            <v>20156.7331865669</v>
          </cell>
          <cell r="J778">
            <v>2</v>
          </cell>
        </row>
        <row r="779">
          <cell r="F779" t="str">
            <v>东莞横店电影有限公司</v>
          </cell>
          <cell r="G779">
            <v>3508619.6</v>
          </cell>
          <cell r="H779">
            <v>0.000423855341768185</v>
          </cell>
          <cell r="I779">
            <v>20090.743199812</v>
          </cell>
          <cell r="J779">
            <v>2</v>
          </cell>
        </row>
        <row r="780">
          <cell r="F780" t="str">
            <v>佛山烽力电影院有限公司</v>
          </cell>
          <cell r="G780">
            <v>3507201.12</v>
          </cell>
          <cell r="H780">
            <v>0.000423683983686166</v>
          </cell>
          <cell r="I780">
            <v>20082.6208267243</v>
          </cell>
          <cell r="J780">
            <v>2</v>
          </cell>
        </row>
        <row r="781">
          <cell r="F781" t="str">
            <v>东莞市锦益影院投资管理有限公司</v>
          </cell>
          <cell r="G781">
            <v>3497465.91</v>
          </cell>
          <cell r="H781">
            <v>0.000422507931211929</v>
          </cell>
          <cell r="I781">
            <v>20026.8759394455</v>
          </cell>
          <cell r="J781">
            <v>2</v>
          </cell>
        </row>
        <row r="782">
          <cell r="F782" t="str">
            <v>广东大地影院建设有限公司阳江分公司</v>
          </cell>
          <cell r="G782">
            <v>3496299.36</v>
          </cell>
          <cell r="H782">
            <v>0.00042236700728591</v>
          </cell>
          <cell r="I782">
            <v>20020.1961453521</v>
          </cell>
          <cell r="J782">
            <v>2</v>
          </cell>
        </row>
        <row r="783">
          <cell r="F783" t="str">
            <v>深圳中艺电影管理有限公司</v>
          </cell>
          <cell r="G783">
            <v>3494685.6</v>
          </cell>
          <cell r="H783">
            <v>0.000422172058595453</v>
          </cell>
          <cell r="I783">
            <v>20010.9555774245</v>
          </cell>
          <cell r="J783">
            <v>2</v>
          </cell>
        </row>
        <row r="784">
          <cell r="F784" t="str">
            <v>深圳市君汇影院有限公司</v>
          </cell>
          <cell r="G784">
            <v>3488542</v>
          </cell>
          <cell r="H784">
            <v>0.000421429887036676</v>
          </cell>
          <cell r="I784">
            <v>19975.7766455385</v>
          </cell>
          <cell r="J784">
            <v>2</v>
          </cell>
        </row>
        <row r="785">
          <cell r="F785" t="str">
            <v>广州影通影视有限公司钟落潭分公司</v>
          </cell>
          <cell r="G785">
            <v>3482817.4</v>
          </cell>
          <cell r="H785">
            <v>0.000420738332361018</v>
          </cell>
          <cell r="I785">
            <v>19942.9969539123</v>
          </cell>
          <cell r="J785">
            <v>2</v>
          </cell>
        </row>
        <row r="786">
          <cell r="F786" t="str">
            <v>汕头市佳乐文化传播有限公司</v>
          </cell>
          <cell r="G786">
            <v>3469703</v>
          </cell>
          <cell r="H786">
            <v>0.000419154060160611</v>
          </cell>
          <cell r="I786">
            <v>19867.9024516129</v>
          </cell>
          <cell r="J786">
            <v>2</v>
          </cell>
        </row>
        <row r="787">
          <cell r="F787" t="str">
            <v>广州海员俱乐部</v>
          </cell>
          <cell r="G787">
            <v>3465018.01</v>
          </cell>
          <cell r="H787">
            <v>0.000418588094549055</v>
          </cell>
          <cell r="I787">
            <v>19841.0756816252</v>
          </cell>
          <cell r="J787">
            <v>2</v>
          </cell>
        </row>
        <row r="788">
          <cell r="F788" t="str">
            <v>韶关市曲江区新蓉影业有限公司</v>
          </cell>
          <cell r="G788">
            <v>3463764.17</v>
          </cell>
          <cell r="H788">
            <v>0.000418436625640393</v>
          </cell>
          <cell r="I788">
            <v>19833.8960553546</v>
          </cell>
          <cell r="J788">
            <v>2</v>
          </cell>
        </row>
        <row r="789">
          <cell r="F789" t="str">
            <v>肇庆高菲影城投资管理有限公司</v>
          </cell>
          <cell r="G789">
            <v>3459265.1</v>
          </cell>
          <cell r="H789">
            <v>0.000417893119911676</v>
          </cell>
          <cell r="I789">
            <v>19808.1338838134</v>
          </cell>
          <cell r="J789">
            <v>2</v>
          </cell>
        </row>
        <row r="790">
          <cell r="F790" t="str">
            <v>深圳金逸电影城有限公司松白路分公司</v>
          </cell>
          <cell r="G790">
            <v>3458671.8</v>
          </cell>
          <cell r="H790">
            <v>0.000417821446888396</v>
          </cell>
          <cell r="I790">
            <v>19804.73658251</v>
          </cell>
          <cell r="J790">
            <v>2</v>
          </cell>
        </row>
        <row r="791">
          <cell r="F791" t="str">
            <v>深圳市中影百纳文化传媒有限公司</v>
          </cell>
          <cell r="G791">
            <v>3453459</v>
          </cell>
          <cell r="H791">
            <v>0.000417191719708633</v>
          </cell>
          <cell r="I791">
            <v>19774.8875141892</v>
          </cell>
          <cell r="J791">
            <v>2</v>
          </cell>
        </row>
        <row r="792">
          <cell r="F792" t="str">
            <v>江门曜影文化传媒有限公司</v>
          </cell>
          <cell r="G792">
            <v>3453101.8</v>
          </cell>
          <cell r="H792">
            <v>0.000417148568513764</v>
          </cell>
          <cell r="I792">
            <v>19772.8421475524</v>
          </cell>
          <cell r="J792">
            <v>2</v>
          </cell>
        </row>
        <row r="793">
          <cell r="F793" t="str">
            <v>广州市和君影业有限公司</v>
          </cell>
          <cell r="G793">
            <v>3427412.5</v>
          </cell>
          <cell r="H793">
            <v>0.000414045197880115</v>
          </cell>
          <cell r="I793">
            <v>19625.7423795175</v>
          </cell>
          <cell r="J793">
            <v>2</v>
          </cell>
        </row>
        <row r="794">
          <cell r="F794" t="str">
            <v>茂名市茂南新鸿数字影院有限公司</v>
          </cell>
          <cell r="G794">
            <v>3421661</v>
          </cell>
          <cell r="H794">
            <v>0.0004133503935764</v>
          </cell>
          <cell r="I794">
            <v>19592.8086555214</v>
          </cell>
          <cell r="J794">
            <v>2</v>
          </cell>
        </row>
        <row r="795">
          <cell r="F795" t="str">
            <v>阳春市恒晖奥斯卡巨幕影城有限公司</v>
          </cell>
          <cell r="G795">
            <v>3419682.64</v>
          </cell>
          <cell r="H795">
            <v>0.000413111399741348</v>
          </cell>
          <cell r="I795">
            <v>19581.4803477399</v>
          </cell>
          <cell r="J795">
            <v>2</v>
          </cell>
        </row>
        <row r="796">
          <cell r="F796" t="str">
            <v>湛江市超凡电影城有限公司</v>
          </cell>
          <cell r="G796">
            <v>3415365.18</v>
          </cell>
          <cell r="H796">
            <v>0.000412589833230157</v>
          </cell>
          <cell r="I796">
            <v>19556.7580951094</v>
          </cell>
          <cell r="J796">
            <v>2</v>
          </cell>
        </row>
        <row r="797">
          <cell r="F797" t="str">
            <v>广州冬逸电影院有限公司</v>
          </cell>
          <cell r="G797">
            <v>3413929.8</v>
          </cell>
          <cell r="H797">
            <v>0.00041241643356025</v>
          </cell>
          <cell r="I797">
            <v>19548.5389507559</v>
          </cell>
          <cell r="J797">
            <v>2</v>
          </cell>
        </row>
        <row r="798">
          <cell r="F798" t="str">
            <v>江门市火星湖电影放映有限公司</v>
          </cell>
          <cell r="G798">
            <v>3409139.9</v>
          </cell>
          <cell r="H798">
            <v>0.000411837794399272</v>
          </cell>
          <cell r="I798">
            <v>19521.1114545255</v>
          </cell>
          <cell r="J798">
            <v>2</v>
          </cell>
        </row>
        <row r="799">
          <cell r="F799" t="str">
            <v>惠州市深业环球传媒有限公司</v>
          </cell>
          <cell r="G799">
            <v>3398683.5</v>
          </cell>
          <cell r="H799">
            <v>0.000410574619276023</v>
          </cell>
          <cell r="I799">
            <v>19461.2369536835</v>
          </cell>
          <cell r="J799">
            <v>2</v>
          </cell>
        </row>
        <row r="800">
          <cell r="F800" t="str">
            <v>佛山市南海区中粤星汇电影有限公司</v>
          </cell>
          <cell r="G800">
            <v>3384420.77</v>
          </cell>
          <cell r="H800">
            <v>0.000408851624198786</v>
          </cell>
          <cell r="I800">
            <v>19379.5669870225</v>
          </cell>
          <cell r="J800">
            <v>2</v>
          </cell>
        </row>
        <row r="801">
          <cell r="F801" t="str">
            <v>惠州市宝能影院有限公司</v>
          </cell>
          <cell r="G801">
            <v>3374539</v>
          </cell>
          <cell r="H801">
            <v>0.000407657866687819</v>
          </cell>
          <cell r="I801">
            <v>19322.9828810026</v>
          </cell>
          <cell r="J801">
            <v>2</v>
          </cell>
        </row>
        <row r="802">
          <cell r="F802" t="str">
            <v>惠州市开心小鹿影业有限公司</v>
          </cell>
          <cell r="G802">
            <v>3370538.29</v>
          </cell>
          <cell r="H802">
            <v>0.000407174564849009</v>
          </cell>
          <cell r="I802">
            <v>19300.074373843</v>
          </cell>
          <cell r="J802">
            <v>2</v>
          </cell>
        </row>
        <row r="803">
          <cell r="F803" t="str">
            <v>广州市星期遇文化传播有限公司</v>
          </cell>
          <cell r="G803">
            <v>3359014.4</v>
          </cell>
          <cell r="H803">
            <v>0.000405782432645664</v>
          </cell>
          <cell r="I803">
            <v>19234.0873074045</v>
          </cell>
          <cell r="J803">
            <v>2</v>
          </cell>
        </row>
        <row r="804">
          <cell r="F804" t="str">
            <v>深圳金逸电影城有限公司宝安时尚百纳分公司</v>
          </cell>
          <cell r="G804">
            <v>3352516.7</v>
          </cell>
          <cell r="H804">
            <v>0.000404997484384471</v>
          </cell>
          <cell r="I804">
            <v>19196.8807598239</v>
          </cell>
          <cell r="J804">
            <v>2</v>
          </cell>
        </row>
        <row r="805">
          <cell r="F805" t="str">
            <v>汕头市潮南区影嘉电影院</v>
          </cell>
          <cell r="G805">
            <v>3351957</v>
          </cell>
          <cell r="H805">
            <v>0.000404929870376162</v>
          </cell>
          <cell r="I805">
            <v>19193.6758558301</v>
          </cell>
          <cell r="J805">
            <v>2</v>
          </cell>
        </row>
        <row r="806">
          <cell r="F806" t="str">
            <v>大地影院发展有限公司广州市番禺第二分公司</v>
          </cell>
          <cell r="G806">
            <v>3344975.79</v>
          </cell>
          <cell r="H806">
            <v>0.000404086512164714</v>
          </cell>
          <cell r="I806">
            <v>19153.7006766075</v>
          </cell>
          <cell r="J806">
            <v>2</v>
          </cell>
        </row>
        <row r="807">
          <cell r="F807" t="str">
            <v>广东大地影院建设有限公司河源广晟分公司</v>
          </cell>
          <cell r="G807">
            <v>3344635.02</v>
          </cell>
          <cell r="H807">
            <v>0.000404045345779845</v>
          </cell>
          <cell r="I807">
            <v>19151.7493899647</v>
          </cell>
          <cell r="J807">
            <v>2</v>
          </cell>
        </row>
        <row r="808">
          <cell r="F808" t="str">
            <v>佛山市天海星空电影投资管理有限公司</v>
          </cell>
          <cell r="G808">
            <v>3317311.1</v>
          </cell>
          <cell r="H808">
            <v>0.000400744506483944</v>
          </cell>
          <cell r="I808">
            <v>18995.289607339</v>
          </cell>
          <cell r="J808">
            <v>2</v>
          </cell>
        </row>
        <row r="809">
          <cell r="F809" t="str">
            <v>肇庆市中影星尚国际影城有限公司</v>
          </cell>
          <cell r="G809">
            <v>3315196</v>
          </cell>
          <cell r="H809">
            <v>0.00040048899390761</v>
          </cell>
          <cell r="I809">
            <v>18983.1783112207</v>
          </cell>
          <cell r="J809">
            <v>2</v>
          </cell>
        </row>
        <row r="810">
          <cell r="F810" t="str">
            <v>佛山市顺德区都荟城影院管理有限公司</v>
          </cell>
          <cell r="G810">
            <v>3298093.5</v>
          </cell>
          <cell r="H810">
            <v>0.000398422943207047</v>
          </cell>
          <cell r="I810">
            <v>18885.247508014</v>
          </cell>
          <cell r="J810">
            <v>2</v>
          </cell>
        </row>
        <row r="811">
          <cell r="F811" t="str">
            <v>惠来县葵阳影剧院</v>
          </cell>
          <cell r="G811">
            <v>3295793.5</v>
          </cell>
          <cell r="H811">
            <v>0.000398145093967971</v>
          </cell>
          <cell r="I811">
            <v>18872.0774540818</v>
          </cell>
          <cell r="J811">
            <v>2</v>
          </cell>
        </row>
        <row r="812">
          <cell r="F812" t="str">
            <v>佛山市金马剧院有限公司</v>
          </cell>
          <cell r="G812">
            <v>3267275</v>
          </cell>
          <cell r="H812">
            <v>0.000394699944609455</v>
          </cell>
          <cell r="I812">
            <v>18708.7773744882</v>
          </cell>
          <cell r="J812">
            <v>2</v>
          </cell>
        </row>
        <row r="813">
          <cell r="F813" t="str">
            <v>广东大地影院建设有限公司东莞黄江分公司</v>
          </cell>
          <cell r="G813">
            <v>3265718.11</v>
          </cell>
          <cell r="H813">
            <v>0.000394511866043444</v>
          </cell>
          <cell r="I813">
            <v>18699.8624504592</v>
          </cell>
          <cell r="J813">
            <v>2</v>
          </cell>
        </row>
        <row r="814">
          <cell r="F814" t="str">
            <v>广州市番禺市桥文化中心有限公司</v>
          </cell>
          <cell r="G814">
            <v>3239822.5</v>
          </cell>
          <cell r="H814">
            <v>0.00039138357233305</v>
          </cell>
          <cell r="I814">
            <v>18551.5813285866</v>
          </cell>
          <cell r="J814">
            <v>2</v>
          </cell>
        </row>
        <row r="815">
          <cell r="F815" t="str">
            <v>佛山市汇悦电影城有限公司</v>
          </cell>
          <cell r="G815">
            <v>3239185.4</v>
          </cell>
          <cell r="H815">
            <v>0.000391306608093826</v>
          </cell>
          <cell r="I815">
            <v>18547.9332236473</v>
          </cell>
          <cell r="J815">
            <v>2</v>
          </cell>
        </row>
        <row r="816">
          <cell r="F816" t="str">
            <v>深圳市百佳华影院投资有限公司松岗影城</v>
          </cell>
          <cell r="G816">
            <v>3237303</v>
          </cell>
          <cell r="H816">
            <v>0.000391079206612245</v>
          </cell>
          <cell r="I816">
            <v>18537.1543934204</v>
          </cell>
          <cell r="J816">
            <v>2</v>
          </cell>
        </row>
        <row r="817">
          <cell r="F817" t="str">
            <v>韶关市星河世纪文化传媒有限公司</v>
          </cell>
          <cell r="G817">
            <v>3226755.75</v>
          </cell>
          <cell r="H817">
            <v>0.000389805056444052</v>
          </cell>
          <cell r="I817">
            <v>18476.7596754481</v>
          </cell>
          <cell r="J817">
            <v>2</v>
          </cell>
        </row>
        <row r="818">
          <cell r="F818" t="str">
            <v>深圳市宝影影院管理有限公司</v>
          </cell>
          <cell r="G818">
            <v>3224930</v>
          </cell>
          <cell r="H818">
            <v>0.000389584498510033</v>
          </cell>
          <cell r="I818">
            <v>18466.3052293756</v>
          </cell>
          <cell r="J818">
            <v>2</v>
          </cell>
        </row>
        <row r="819">
          <cell r="F819" t="str">
            <v>广州左岸风影电影院有限公司</v>
          </cell>
          <cell r="G819">
            <v>3221816.9</v>
          </cell>
          <cell r="H819">
            <v>0.000389208423524743</v>
          </cell>
          <cell r="I819">
            <v>18448.4792750728</v>
          </cell>
          <cell r="J819">
            <v>2</v>
          </cell>
        </row>
        <row r="820">
          <cell r="F820" t="str">
            <v>广东日月南天文化传播发展有限公司</v>
          </cell>
          <cell r="G820">
            <v>3220028</v>
          </cell>
          <cell r="H820">
            <v>0.000388992317218751</v>
          </cell>
          <cell r="I820">
            <v>18438.2358361688</v>
          </cell>
          <cell r="J820">
            <v>2</v>
          </cell>
        </row>
        <row r="821">
          <cell r="F821" t="str">
            <v>广东大地影院建设有限公司中山三乡分公司</v>
          </cell>
          <cell r="G821">
            <v>3219925.76</v>
          </cell>
          <cell r="H821">
            <v>0.000388979966216054</v>
          </cell>
          <cell r="I821">
            <v>18437.6503986409</v>
          </cell>
          <cell r="J821">
            <v>2</v>
          </cell>
        </row>
        <row r="822">
          <cell r="F822" t="str">
            <v>广州市哈丽电影院管理有限公司</v>
          </cell>
          <cell r="G822">
            <v>3215902</v>
          </cell>
          <cell r="H822">
            <v>0.000388493879844652</v>
          </cell>
          <cell r="I822">
            <v>18414.6099046365</v>
          </cell>
          <cell r="J822">
            <v>2</v>
          </cell>
        </row>
        <row r="823">
          <cell r="F823" t="str">
            <v>佛山市顺德区乐的电影城有限公司</v>
          </cell>
          <cell r="G823">
            <v>3206683.4</v>
          </cell>
          <cell r="H823">
            <v>0.000387380235933632</v>
          </cell>
          <cell r="I823">
            <v>18361.8231832542</v>
          </cell>
          <cell r="J823">
            <v>2</v>
          </cell>
        </row>
        <row r="824">
          <cell r="F824" t="str">
            <v>深圳市信达创业投资有限公司</v>
          </cell>
          <cell r="G824">
            <v>3202851.8</v>
          </cell>
          <cell r="H824">
            <v>0.000386917363262135</v>
          </cell>
          <cell r="I824">
            <v>18339.8830186252</v>
          </cell>
          <cell r="J824">
            <v>2</v>
          </cell>
        </row>
        <row r="825">
          <cell r="F825" t="str">
            <v>深圳市明星影城有限公司</v>
          </cell>
          <cell r="G825">
            <v>3198638.34</v>
          </cell>
          <cell r="H825">
            <v>0.00038640836036871</v>
          </cell>
          <cell r="I825">
            <v>18315.7562814769</v>
          </cell>
          <cell r="J825">
            <v>2</v>
          </cell>
        </row>
        <row r="826">
          <cell r="F826" t="str">
            <v>佛山市合众影业有限公司</v>
          </cell>
          <cell r="G826">
            <v>3198621.8</v>
          </cell>
          <cell r="H826">
            <v>0.000386406362270269</v>
          </cell>
          <cell r="I826">
            <v>18315.6615716108</v>
          </cell>
          <cell r="J826">
            <v>2</v>
          </cell>
        </row>
        <row r="827">
          <cell r="F827" t="str">
            <v>广东大地影院建设有限公司惠州惠城分公司</v>
          </cell>
          <cell r="G827">
            <v>3193935.12</v>
          </cell>
          <cell r="H827">
            <v>0.000385840192499925</v>
          </cell>
          <cell r="I827">
            <v>18288.8251244964</v>
          </cell>
          <cell r="J827">
            <v>2</v>
          </cell>
        </row>
        <row r="828">
          <cell r="F828" t="str">
            <v>中影星耀丛云影城(广州)有限公司</v>
          </cell>
          <cell r="G828">
            <v>3188598.34</v>
          </cell>
          <cell r="H828">
            <v>0.000385195488038136</v>
          </cell>
          <cell r="I828">
            <v>18258.2661330076</v>
          </cell>
          <cell r="J828">
            <v>2</v>
          </cell>
        </row>
        <row r="829">
          <cell r="F829" t="str">
            <v>汕头市澄海区澄城影剧院</v>
          </cell>
          <cell r="G829">
            <v>3187534</v>
          </cell>
          <cell r="H829">
            <v>0.000385066911490693</v>
          </cell>
          <cell r="I829">
            <v>18252.1716046588</v>
          </cell>
          <cell r="J829">
            <v>2</v>
          </cell>
        </row>
        <row r="830">
          <cell r="F830" t="str">
            <v>惠州博罗县梦文化传播有限公司</v>
          </cell>
          <cell r="G830">
            <v>3175366.2</v>
          </cell>
          <cell r="H830">
            <v>0.000383596992372768</v>
          </cell>
          <cell r="I830">
            <v>18182.4974384692</v>
          </cell>
          <cell r="J830">
            <v>2</v>
          </cell>
        </row>
        <row r="831">
          <cell r="F831" t="str">
            <v>横店影视股份有限公司佛山禅城分公司</v>
          </cell>
          <cell r="G831">
            <v>3164210.8</v>
          </cell>
          <cell r="H831">
            <v>0.000382249375241643</v>
          </cell>
          <cell r="I831">
            <v>18118.6203864539</v>
          </cell>
          <cell r="J831">
            <v>2</v>
          </cell>
        </row>
        <row r="832">
          <cell r="F832" t="str">
            <v>紫金县时代万达文化传媒有限公司</v>
          </cell>
          <cell r="G832">
            <v>3158056</v>
          </cell>
          <cell r="H832">
            <v>0.000381505850677876</v>
          </cell>
          <cell r="I832">
            <v>18083.3773221313</v>
          </cell>
          <cell r="J832">
            <v>2</v>
          </cell>
        </row>
        <row r="833">
          <cell r="F833" t="str">
            <v>惠州市春晖电影放映有限公司</v>
          </cell>
          <cell r="G833">
            <v>3150233.5</v>
          </cell>
          <cell r="H833">
            <v>0.000380560861254975</v>
          </cell>
          <cell r="I833">
            <v>18038.5848234858</v>
          </cell>
          <cell r="J833">
            <v>2</v>
          </cell>
        </row>
        <row r="834">
          <cell r="F834" t="str">
            <v>佛山市禅城区沃达星艺影视服务有限公司</v>
          </cell>
          <cell r="G834">
            <v>3143683</v>
          </cell>
          <cell r="H834">
            <v>0.000379769534541685</v>
          </cell>
          <cell r="I834">
            <v>18001.0759372759</v>
          </cell>
          <cell r="J834">
            <v>2</v>
          </cell>
        </row>
        <row r="835">
          <cell r="F835" t="str">
            <v>佛山市佰纳电影院有限公司</v>
          </cell>
          <cell r="G835">
            <v>3136388.7</v>
          </cell>
          <cell r="H835">
            <v>0.000378888353800559</v>
          </cell>
          <cell r="I835">
            <v>17959.3079701465</v>
          </cell>
          <cell r="J835">
            <v>2</v>
          </cell>
        </row>
        <row r="836">
          <cell r="F836" t="str">
            <v>东莞市星华影视传媒有限公司</v>
          </cell>
          <cell r="G836">
            <v>3129852</v>
          </cell>
          <cell r="H836">
            <v>0.000378098694182703</v>
          </cell>
          <cell r="I836">
            <v>17921.8781042601</v>
          </cell>
          <cell r="J836">
            <v>2</v>
          </cell>
        </row>
        <row r="837">
          <cell r="F837" t="str">
            <v>广东大地影院建设有限公司中山分公司</v>
          </cell>
          <cell r="G837">
            <v>3123995.78</v>
          </cell>
          <cell r="H837">
            <v>0.000377391239282329</v>
          </cell>
          <cell r="I837">
            <v>17888.3447419824</v>
          </cell>
          <cell r="J837">
            <v>2</v>
          </cell>
        </row>
        <row r="838">
          <cell r="F838" t="str">
            <v>深圳市百汇银河影城管理有限公司</v>
          </cell>
          <cell r="G838">
            <v>3123986.9</v>
          </cell>
          <cell r="H838">
            <v>0.000377390166542658</v>
          </cell>
          <cell r="I838">
            <v>17888.293894122</v>
          </cell>
          <cell r="J838">
            <v>2</v>
          </cell>
        </row>
        <row r="839">
          <cell r="F839" t="str">
            <v>深圳市时代胜纳实业有限公司</v>
          </cell>
          <cell r="G839">
            <v>3123785.66</v>
          </cell>
          <cell r="H839">
            <v>0.000377365855942279</v>
          </cell>
          <cell r="I839">
            <v>17887.141571664</v>
          </cell>
          <cell r="J839">
            <v>2</v>
          </cell>
        </row>
        <row r="840">
          <cell r="F840" t="str">
            <v>深圳市中影南方影业有限公司东莞厚街分公司</v>
          </cell>
          <cell r="G840">
            <v>3112589.36</v>
          </cell>
          <cell r="H840">
            <v>0.000376013297926859</v>
          </cell>
          <cell r="I840">
            <v>17823.0303217331</v>
          </cell>
          <cell r="J840">
            <v>2</v>
          </cell>
        </row>
        <row r="841">
          <cell r="F841" t="str">
            <v>惠州市博影文化传媒有限公司</v>
          </cell>
          <cell r="G841">
            <v>3089698.9</v>
          </cell>
          <cell r="H841">
            <v>0.000373248038408121</v>
          </cell>
          <cell r="I841">
            <v>17691.9570205449</v>
          </cell>
          <cell r="J841">
            <v>2</v>
          </cell>
        </row>
        <row r="842">
          <cell r="F842" t="str">
            <v>南雄市世纪银河文化传播有限公司</v>
          </cell>
          <cell r="G842">
            <v>3087675.4</v>
          </cell>
          <cell r="H842">
            <v>0.000373003591479743</v>
          </cell>
          <cell r="I842">
            <v>17680.3702361398</v>
          </cell>
          <cell r="J842">
            <v>2</v>
          </cell>
        </row>
        <row r="843">
          <cell r="F843" t="str">
            <v>惠州市诺亚影城有限公司</v>
          </cell>
          <cell r="G843">
            <v>3084832.2</v>
          </cell>
          <cell r="H843">
            <v>0.000372660121498638</v>
          </cell>
          <cell r="I843">
            <v>17664.0897590354</v>
          </cell>
          <cell r="J843">
            <v>2</v>
          </cell>
        </row>
        <row r="844">
          <cell r="F844" t="str">
            <v>东莞市虎门金逸电影放映有限公司</v>
          </cell>
          <cell r="G844">
            <v>3082788.17</v>
          </cell>
          <cell r="H844">
            <v>0.000372413194463791</v>
          </cell>
          <cell r="I844">
            <v>17652.3854175837</v>
          </cell>
          <cell r="J844">
            <v>2</v>
          </cell>
        </row>
        <row r="845">
          <cell r="F845" t="str">
            <v>珠海星帝文化传播有限公司</v>
          </cell>
          <cell r="G845">
            <v>3077269.7</v>
          </cell>
          <cell r="H845">
            <v>0.000371746541120155</v>
          </cell>
          <cell r="I845">
            <v>17620.7860490953</v>
          </cell>
          <cell r="J845">
            <v>2</v>
          </cell>
        </row>
        <row r="846">
          <cell r="F846" t="str">
            <v>广东大地影院建设有限公司云浮分公司</v>
          </cell>
          <cell r="G846">
            <v>3073489.61</v>
          </cell>
          <cell r="H846">
            <v>0.000371289891063573</v>
          </cell>
          <cell r="I846">
            <v>17599.1408364134</v>
          </cell>
          <cell r="J846">
            <v>2</v>
          </cell>
        </row>
        <row r="847">
          <cell r="F847" t="str">
            <v>龙门县鼎盛文化产业有限公司</v>
          </cell>
          <cell r="G847">
            <v>3066909</v>
          </cell>
          <cell r="H847">
            <v>0.000370494926941331</v>
          </cell>
          <cell r="I847">
            <v>17561.4595370191</v>
          </cell>
          <cell r="J847">
            <v>2</v>
          </cell>
        </row>
        <row r="848">
          <cell r="F848" t="str">
            <v>电白县瑞湖数字影城</v>
          </cell>
          <cell r="G848">
            <v>3062679</v>
          </cell>
          <cell r="H848">
            <v>0.000369983925949466</v>
          </cell>
          <cell r="I848">
            <v>17537.2380900047</v>
          </cell>
          <cell r="J848">
            <v>2</v>
          </cell>
        </row>
        <row r="849">
          <cell r="F849" t="str">
            <v>佛山市利东影院管理服务有限公司</v>
          </cell>
          <cell r="G849">
            <v>3060068.4</v>
          </cell>
          <cell r="H849">
            <v>0.000369668554982713</v>
          </cell>
          <cell r="I849">
            <v>17522.2895061806</v>
          </cell>
          <cell r="J849">
            <v>2</v>
          </cell>
        </row>
        <row r="850">
          <cell r="F850" t="str">
            <v>广东省恒大嘉凯影城管理有限公司阳江名都分公司</v>
          </cell>
          <cell r="G850">
            <v>3059378.4</v>
          </cell>
          <cell r="H850">
            <v>0.00036958520021099</v>
          </cell>
          <cell r="I850">
            <v>17518.3384900009</v>
          </cell>
          <cell r="J850">
            <v>2</v>
          </cell>
        </row>
        <row r="851">
          <cell r="F851" t="str">
            <v>江门市唯亚影院投资管理有限公司恩平好万家分店</v>
          </cell>
          <cell r="G851">
            <v>3056388.4</v>
          </cell>
          <cell r="H851">
            <v>0.000369223996200191</v>
          </cell>
          <cell r="I851">
            <v>17501.2174198891</v>
          </cell>
          <cell r="J851">
            <v>2</v>
          </cell>
        </row>
        <row r="852">
          <cell r="F852" t="str">
            <v>东莞市嘉莱影视文化传媒有限公司</v>
          </cell>
          <cell r="G852">
            <v>3048417</v>
          </cell>
          <cell r="H852">
            <v>0.000368261019059161</v>
          </cell>
          <cell r="I852">
            <v>17455.5723034042</v>
          </cell>
          <cell r="J852">
            <v>2</v>
          </cell>
        </row>
        <row r="853">
          <cell r="F853" t="str">
            <v>茂名德晋影城有限公司</v>
          </cell>
          <cell r="G853">
            <v>3047277</v>
          </cell>
          <cell r="H853">
            <v>0.000368123302479793</v>
          </cell>
          <cell r="I853">
            <v>17449.0445375422</v>
          </cell>
          <cell r="J853">
            <v>2</v>
          </cell>
        </row>
        <row r="854">
          <cell r="F854" t="str">
            <v>中山市雄信电影院投资管理有限公司</v>
          </cell>
          <cell r="G854">
            <v>3044293.6</v>
          </cell>
          <cell r="H854">
            <v>0.000367762895775506</v>
          </cell>
          <cell r="I854">
            <v>17431.961259759</v>
          </cell>
          <cell r="J854">
            <v>2</v>
          </cell>
        </row>
        <row r="855">
          <cell r="F855" t="str">
            <v>湛江龙和文化传播有限公司廉江分公司</v>
          </cell>
          <cell r="G855">
            <v>3036554.95</v>
          </cell>
          <cell r="H855">
            <v>0.00036682803576943</v>
          </cell>
          <cell r="I855">
            <v>17387.648895471</v>
          </cell>
          <cell r="J855">
            <v>2</v>
          </cell>
        </row>
        <row r="856">
          <cell r="F856" t="str">
            <v>湛江市金影电影城有限公司</v>
          </cell>
          <cell r="G856">
            <v>3016587.5</v>
          </cell>
          <cell r="H856">
            <v>0.000364415887600393</v>
          </cell>
          <cell r="I856">
            <v>17273.3130722586</v>
          </cell>
          <cell r="J856">
            <v>2</v>
          </cell>
        </row>
        <row r="857">
          <cell r="F857" t="str">
            <v>佛山市鼎旺影业有限公司</v>
          </cell>
          <cell r="G857">
            <v>3011385</v>
          </cell>
          <cell r="H857">
            <v>0.000363787404702005</v>
          </cell>
          <cell r="I857">
            <v>17243.522982875</v>
          </cell>
          <cell r="J857">
            <v>2</v>
          </cell>
        </row>
        <row r="858">
          <cell r="F858" t="str">
            <v>茂名维也纳影城有限公司</v>
          </cell>
          <cell r="G858">
            <v>3010933</v>
          </cell>
          <cell r="H858">
            <v>0.000363732801286326</v>
          </cell>
          <cell r="I858">
            <v>17240.9347809718</v>
          </cell>
          <cell r="J858">
            <v>2</v>
          </cell>
        </row>
        <row r="859">
          <cell r="F859" t="str">
            <v>深圳市优珑影业投资管理有限公司坪山店</v>
          </cell>
          <cell r="G859">
            <v>3010254.69</v>
          </cell>
          <cell r="H859">
            <v>0.000363650858713561</v>
          </cell>
          <cell r="I859">
            <v>17237.0507030228</v>
          </cell>
          <cell r="J859">
            <v>2</v>
          </cell>
        </row>
        <row r="860">
          <cell r="F860" t="str">
            <v>深圳乾盛达影业管理有限公司</v>
          </cell>
          <cell r="G860">
            <v>3005284.7</v>
          </cell>
          <cell r="H860">
            <v>0.000363050463957164</v>
          </cell>
          <cell r="I860">
            <v>17208.5919915696</v>
          </cell>
          <cell r="J860">
            <v>2</v>
          </cell>
        </row>
        <row r="861">
          <cell r="F861" t="str">
            <v>珠海星梦影院有限公司</v>
          </cell>
          <cell r="G861">
            <v>3004317.5</v>
          </cell>
          <cell r="H861">
            <v>0.000362933622311931</v>
          </cell>
          <cell r="I861">
            <v>17203.0536975856</v>
          </cell>
          <cell r="J861">
            <v>2</v>
          </cell>
        </row>
        <row r="862">
          <cell r="F862" t="str">
            <v>江门市唯亚影院投资管理有限公司金华店</v>
          </cell>
          <cell r="G862">
            <v>3001857.2</v>
          </cell>
          <cell r="H862">
            <v>0.000362636408188932</v>
          </cell>
          <cell r="I862">
            <v>17188.9657481554</v>
          </cell>
          <cell r="J862">
            <v>2</v>
          </cell>
        </row>
        <row r="863">
          <cell r="F863" t="str">
            <v>广东大地影院建设有限公司河源源城分公司</v>
          </cell>
          <cell r="G863">
            <v>2987350.7</v>
          </cell>
          <cell r="H863">
            <v>0.000360883964716474</v>
          </cell>
          <cell r="I863">
            <v>17105.8999275608</v>
          </cell>
          <cell r="J863">
            <v>2</v>
          </cell>
        </row>
        <row r="864">
          <cell r="F864" t="str">
            <v>中山市逐影电影放映有限公司</v>
          </cell>
          <cell r="G864">
            <v>2975281</v>
          </cell>
          <cell r="H864">
            <v>0.000359425896472615</v>
          </cell>
          <cell r="I864">
            <v>17036.787492802</v>
          </cell>
          <cell r="J864">
            <v>2</v>
          </cell>
        </row>
        <row r="865">
          <cell r="F865" t="str">
            <v>惠州市星际电影投资管理有限公司</v>
          </cell>
          <cell r="G865">
            <v>2974714.3</v>
          </cell>
          <cell r="H865">
            <v>0.000359357436836187</v>
          </cell>
          <cell r="I865">
            <v>17033.5425060353</v>
          </cell>
          <cell r="J865">
            <v>2</v>
          </cell>
        </row>
        <row r="866">
          <cell r="F866" t="str">
            <v>佛山市国线联合影业有限公司</v>
          </cell>
          <cell r="G866">
            <v>2965139.64</v>
          </cell>
          <cell r="H866">
            <v>0.000358200779446878</v>
          </cell>
          <cell r="I866">
            <v>16978.716945782</v>
          </cell>
          <cell r="J866">
            <v>2</v>
          </cell>
        </row>
        <row r="867">
          <cell r="F867" t="str">
            <v>深圳市中影百誉上域影城有限公司</v>
          </cell>
          <cell r="G867">
            <v>2960022.5</v>
          </cell>
          <cell r="H867">
            <v>0.00035758260837938</v>
          </cell>
          <cell r="I867">
            <v>16949.4156371826</v>
          </cell>
          <cell r="J867">
            <v>2</v>
          </cell>
        </row>
        <row r="868">
          <cell r="F868" t="str">
            <v>汕头市潮阳区金丰铁影影城有限公司</v>
          </cell>
          <cell r="G868">
            <v>2957684.8</v>
          </cell>
          <cell r="H868">
            <v>0.000357300204828864</v>
          </cell>
          <cell r="I868">
            <v>16936.0297088882</v>
          </cell>
          <cell r="J868">
            <v>2</v>
          </cell>
        </row>
        <row r="869">
          <cell r="F869" t="str">
            <v>东莞市圣谛影院有限公司</v>
          </cell>
          <cell r="G869">
            <v>2943734.85</v>
          </cell>
          <cell r="H869">
            <v>0.000355614994832061</v>
          </cell>
          <cell r="I869">
            <v>16856.1507550397</v>
          </cell>
          <cell r="J869">
            <v>2</v>
          </cell>
        </row>
        <row r="870">
          <cell r="F870" t="str">
            <v>广州高置影业有限公司</v>
          </cell>
          <cell r="G870">
            <v>2931579.4</v>
          </cell>
          <cell r="H870">
            <v>0.000354146567643746</v>
          </cell>
          <cell r="I870">
            <v>16786.5473063135</v>
          </cell>
          <cell r="J870">
            <v>2</v>
          </cell>
        </row>
        <row r="871">
          <cell r="F871" t="str">
            <v>广州影通影视有限公司富山分公司</v>
          </cell>
          <cell r="G871">
            <v>2920801.8</v>
          </cell>
          <cell r="H871">
            <v>0.000352844590270239</v>
          </cell>
          <cell r="I871">
            <v>16724.8335788093</v>
          </cell>
          <cell r="J871">
            <v>2</v>
          </cell>
        </row>
        <row r="872">
          <cell r="F872" t="str">
            <v>河源橙天嘉禾凯旋影城有限公司</v>
          </cell>
          <cell r="G872">
            <v>2917880.7</v>
          </cell>
          <cell r="H872">
            <v>0.000352491709656211</v>
          </cell>
          <cell r="I872">
            <v>16708.1070377044</v>
          </cell>
          <cell r="J872">
            <v>2</v>
          </cell>
        </row>
        <row r="873">
          <cell r="F873" t="str">
            <v>珠海诚丰文化传播有限公司香洲分公司</v>
          </cell>
          <cell r="G873">
            <v>2915726.8</v>
          </cell>
          <cell r="H873">
            <v>0.000352231509884017</v>
          </cell>
          <cell r="I873">
            <v>16695.7735685024</v>
          </cell>
          <cell r="J873">
            <v>2</v>
          </cell>
        </row>
        <row r="874">
          <cell r="F874" t="str">
            <v>和平县宝瑞影院有限公司</v>
          </cell>
          <cell r="G874">
            <v>2910304.94</v>
          </cell>
          <cell r="H874">
            <v>0.000351576527416463</v>
          </cell>
          <cell r="I874">
            <v>16664.7273995403</v>
          </cell>
          <cell r="J874">
            <v>2</v>
          </cell>
        </row>
        <row r="875">
          <cell r="F875" t="str">
            <v>东莞市华韵文化传播有限公司</v>
          </cell>
          <cell r="G875">
            <v>2905718.2</v>
          </cell>
          <cell r="H875">
            <v>0.000351022430799576</v>
          </cell>
          <cell r="I875">
            <v>16638.4632198999</v>
          </cell>
          <cell r="J875">
            <v>2</v>
          </cell>
        </row>
        <row r="876">
          <cell r="F876" t="str">
            <v>东莞市夏飞电影有限公司</v>
          </cell>
          <cell r="G876">
            <v>2900883.5</v>
          </cell>
          <cell r="H876">
            <v>0.000350438379618637</v>
          </cell>
          <cell r="I876">
            <v>16610.7791939234</v>
          </cell>
          <cell r="J876">
            <v>2</v>
          </cell>
        </row>
        <row r="877">
          <cell r="F877" t="str">
            <v>陆丰市奥斯卡影城有限公司</v>
          </cell>
          <cell r="G877">
            <v>2897706.63</v>
          </cell>
          <cell r="H877">
            <v>0.000350054600961183</v>
          </cell>
          <cell r="I877">
            <v>16592.5880855601</v>
          </cell>
          <cell r="J877">
            <v>2</v>
          </cell>
        </row>
        <row r="878">
          <cell r="F878" t="str">
            <v>深圳华夏天泓影业投资有限公司布吉分公司</v>
          </cell>
          <cell r="G878">
            <v>2896853.6</v>
          </cell>
          <cell r="H878">
            <v>0.000349951551510571</v>
          </cell>
          <cell r="I878">
            <v>16587.7035416011</v>
          </cell>
          <cell r="J878">
            <v>2</v>
          </cell>
        </row>
        <row r="879">
          <cell r="F879" t="str">
            <v>肇庆市高要区嘉莱影视文化传播管理有限公司</v>
          </cell>
          <cell r="G879">
            <v>2895640</v>
          </cell>
          <cell r="H879">
            <v>0.000349804943755552</v>
          </cell>
          <cell r="I879">
            <v>16580.7543340132</v>
          </cell>
          <cell r="J879">
            <v>2</v>
          </cell>
        </row>
        <row r="880">
          <cell r="F880" t="str">
            <v>信宜粤喜文化传媒有限公司</v>
          </cell>
          <cell r="G880">
            <v>2866139</v>
          </cell>
          <cell r="H880">
            <v>0.000346241104450344</v>
          </cell>
          <cell r="I880">
            <v>16411.8283509463</v>
          </cell>
          <cell r="J880">
            <v>2</v>
          </cell>
        </row>
        <row r="881">
          <cell r="F881" t="str">
            <v>深圳铁树影业股份有限公司汕头分公司</v>
          </cell>
          <cell r="G881">
            <v>2823993.88</v>
          </cell>
          <cell r="H881">
            <v>0.000341149804657839</v>
          </cell>
          <cell r="I881">
            <v>16170.5007407815</v>
          </cell>
          <cell r="J881">
            <v>2</v>
          </cell>
        </row>
        <row r="882">
          <cell r="F882" t="str">
            <v>廉江市永福影城有限公司</v>
          </cell>
          <cell r="G882">
            <v>2817426</v>
          </cell>
          <cell r="H882">
            <v>0.000340356378370733</v>
          </cell>
          <cell r="I882">
            <v>16132.8923347728</v>
          </cell>
          <cell r="J882">
            <v>2</v>
          </cell>
        </row>
        <row r="883">
          <cell r="F883" t="str">
            <v>广州市期遇西关电影城有限公司</v>
          </cell>
          <cell r="G883">
            <v>2805709.14</v>
          </cell>
          <cell r="H883">
            <v>0.000338940934616229</v>
          </cell>
          <cell r="I883">
            <v>16065.8003008093</v>
          </cell>
          <cell r="J883">
            <v>2</v>
          </cell>
        </row>
        <row r="884">
          <cell r="F884" t="str">
            <v>东莞星星影城有限公司厚街分公司</v>
          </cell>
          <cell r="G884">
            <v>2802919.5</v>
          </cell>
          <cell r="H884">
            <v>0.000338603934898275</v>
          </cell>
          <cell r="I884">
            <v>16049.8265141782</v>
          </cell>
          <cell r="J884">
            <v>2</v>
          </cell>
        </row>
        <row r="885">
          <cell r="F885" t="str">
            <v>深圳市中影百誉钻石影城有限公司</v>
          </cell>
          <cell r="G885">
            <v>2802114.4</v>
          </cell>
          <cell r="H885">
            <v>0.000338506675584197</v>
          </cell>
          <cell r="I885">
            <v>16045.2164226909</v>
          </cell>
          <cell r="J885">
            <v>2</v>
          </cell>
        </row>
        <row r="886">
          <cell r="F886" t="str">
            <v>英德迎福影业传媒有限公司</v>
          </cell>
          <cell r="G886">
            <v>2800718.6</v>
          </cell>
          <cell r="H886">
            <v>0.000338338057337283</v>
          </cell>
          <cell r="I886">
            <v>16037.2239177872</v>
          </cell>
          <cell r="J886">
            <v>2</v>
          </cell>
        </row>
        <row r="887">
          <cell r="F887" t="str">
            <v>东莞市童童文化传播有限公司</v>
          </cell>
          <cell r="G887">
            <v>2786581</v>
          </cell>
          <cell r="H887">
            <v>0.000336630178466691</v>
          </cell>
          <cell r="I887">
            <v>15956.2704593212</v>
          </cell>
          <cell r="J887">
            <v>2</v>
          </cell>
        </row>
        <row r="888">
          <cell r="F888" t="str">
            <v>中山万悦立时影业有限公司</v>
          </cell>
          <cell r="G888">
            <v>2774389</v>
          </cell>
          <cell r="H888">
            <v>0.000335157335891555</v>
          </cell>
          <cell r="I888">
            <v>15886.4577212597</v>
          </cell>
          <cell r="J888">
            <v>2</v>
          </cell>
        </row>
        <row r="889">
          <cell r="F889" t="str">
            <v>深圳中影百盛文化传播有限公司</v>
          </cell>
          <cell r="G889">
            <v>2774190.2</v>
          </cell>
          <cell r="H889">
            <v>0.000335133320052978</v>
          </cell>
          <cell r="I889">
            <v>15885.3193705111</v>
          </cell>
          <cell r="J889">
            <v>2</v>
          </cell>
        </row>
        <row r="890">
          <cell r="F890" t="str">
            <v>广州星点电影院有限公司</v>
          </cell>
          <cell r="G890">
            <v>2766702.6</v>
          </cell>
          <cell r="H890">
            <v>0.000334228787895367</v>
          </cell>
          <cell r="I890">
            <v>15842.4445462404</v>
          </cell>
          <cell r="J890">
            <v>2</v>
          </cell>
        </row>
        <row r="891">
          <cell r="F891" t="str">
            <v>横店影视股份有限公司中山三角分公司</v>
          </cell>
          <cell r="G891">
            <v>2763154.4</v>
          </cell>
          <cell r="H891">
            <v>0.000333800151082285</v>
          </cell>
          <cell r="I891">
            <v>15822.1271613003</v>
          </cell>
          <cell r="J891">
            <v>2</v>
          </cell>
        </row>
        <row r="892">
          <cell r="F892" t="str">
            <v>佛山市星影影城投资管理有限公司</v>
          </cell>
          <cell r="G892">
            <v>2762981</v>
          </cell>
          <cell r="H892">
            <v>0.000333779203665739</v>
          </cell>
          <cell r="I892">
            <v>15821.134253756</v>
          </cell>
          <cell r="J892">
            <v>2</v>
          </cell>
        </row>
        <row r="893">
          <cell r="F893" t="str">
            <v>江门派的影城有限公司</v>
          </cell>
          <cell r="G893">
            <v>2760581.5</v>
          </cell>
          <cell r="H893">
            <v>0.000333489334426972</v>
          </cell>
          <cell r="I893">
            <v>15807.3944518385</v>
          </cell>
          <cell r="J893">
            <v>2</v>
          </cell>
        </row>
        <row r="894">
          <cell r="F894" t="str">
            <v>深圳锵锵文化传媒有限公司</v>
          </cell>
          <cell r="G894">
            <v>2759458.9</v>
          </cell>
          <cell r="H894">
            <v>0.0003333537198375</v>
          </cell>
          <cell r="I894">
            <v>15800.9663202975</v>
          </cell>
          <cell r="J894">
            <v>2</v>
          </cell>
        </row>
        <row r="895">
          <cell r="F895" t="str">
            <v>梅州丹尼影视传媒有限公司</v>
          </cell>
          <cell r="G895">
            <v>2755421</v>
          </cell>
          <cell r="H895">
            <v>0.000332865925297298</v>
          </cell>
          <cell r="I895">
            <v>15777.8448590919</v>
          </cell>
          <cell r="J895">
            <v>2</v>
          </cell>
        </row>
        <row r="896">
          <cell r="F896" t="str">
            <v>深圳市星悦时代影院有限公司</v>
          </cell>
          <cell r="G896">
            <v>2753267.43</v>
          </cell>
          <cell r="H896">
            <v>0.00033260576539043</v>
          </cell>
          <cell r="I896">
            <v>15765.5132795064</v>
          </cell>
          <cell r="J896">
            <v>2</v>
          </cell>
        </row>
        <row r="897">
          <cell r="F897" t="str">
            <v>广东中影环亚影院投资有限公司</v>
          </cell>
          <cell r="G897">
            <v>2752256.4</v>
          </cell>
          <cell r="H897">
            <v>0.000332483628905133</v>
          </cell>
          <cell r="I897">
            <v>15759.7240101033</v>
          </cell>
          <cell r="J897">
            <v>2</v>
          </cell>
        </row>
        <row r="898">
          <cell r="F898" t="str">
            <v>惠东县金宝影业有限公司</v>
          </cell>
          <cell r="G898">
            <v>2751524.6</v>
          </cell>
          <cell r="H898">
            <v>0.0003323952245255</v>
          </cell>
          <cell r="I898">
            <v>15755.5336425087</v>
          </cell>
          <cell r="J898">
            <v>2</v>
          </cell>
        </row>
        <row r="899">
          <cell r="F899" t="str">
            <v>揭阳大世界影城有限公司</v>
          </cell>
          <cell r="G899">
            <v>2748927.25</v>
          </cell>
          <cell r="H899">
            <v>0.000332081454211972</v>
          </cell>
          <cell r="I899">
            <v>15740.6609296475</v>
          </cell>
          <cell r="J899">
            <v>2</v>
          </cell>
        </row>
        <row r="900">
          <cell r="F900" t="str">
            <v>惠州市中影星纳电影有限公司</v>
          </cell>
          <cell r="G900">
            <v>2739134</v>
          </cell>
          <cell r="H900">
            <v>0.000330898390272589</v>
          </cell>
          <cell r="I900">
            <v>15684.5836989207</v>
          </cell>
          <cell r="J900">
            <v>2</v>
          </cell>
        </row>
        <row r="901">
          <cell r="F901" t="str">
            <v>深圳金逸电影城有限公司龙华东环分公司</v>
          </cell>
          <cell r="G901">
            <v>2729556.4</v>
          </cell>
          <cell r="H901">
            <v>0.00032974137771947</v>
          </cell>
          <cell r="I901">
            <v>15629.7413039029</v>
          </cell>
          <cell r="J901">
            <v>2</v>
          </cell>
        </row>
        <row r="902">
          <cell r="F902" t="str">
            <v>中山佰纳影业有限公司</v>
          </cell>
          <cell r="G902">
            <v>2726104.6</v>
          </cell>
          <cell r="H902">
            <v>0.000329324386413626</v>
          </cell>
          <cell r="I902">
            <v>15609.9759160059</v>
          </cell>
          <cell r="J902">
            <v>2</v>
          </cell>
        </row>
        <row r="903">
          <cell r="F903" t="str">
            <v>东莞市文杰枫传媒有限公司</v>
          </cell>
          <cell r="G903">
            <v>2725216.3</v>
          </cell>
          <cell r="H903">
            <v>0.000329217076205334</v>
          </cell>
          <cell r="I903">
            <v>15604.8894121328</v>
          </cell>
          <cell r="J903">
            <v>2</v>
          </cell>
        </row>
        <row r="904">
          <cell r="F904" t="str">
            <v>大地影院发展有限公司东莞塘厦分公司</v>
          </cell>
          <cell r="G904">
            <v>2716060.12</v>
          </cell>
          <cell r="H904">
            <v>0.000328110972881055</v>
          </cell>
          <cell r="I904">
            <v>15552.460114562</v>
          </cell>
          <cell r="J904">
            <v>2</v>
          </cell>
        </row>
        <row r="905">
          <cell r="F905" t="str">
            <v>中山市京华文化影业有限公司东凤分公司</v>
          </cell>
          <cell r="G905">
            <v>2715801</v>
          </cell>
          <cell r="H905">
            <v>0.000328079670144173</v>
          </cell>
          <cell r="I905">
            <v>15550.9763648338</v>
          </cell>
          <cell r="J905">
            <v>2</v>
          </cell>
        </row>
        <row r="906">
          <cell r="F906" t="str">
            <v>深圳市中影国线影业有限公司</v>
          </cell>
          <cell r="G906">
            <v>2714363.5</v>
          </cell>
          <cell r="H906">
            <v>0.00032790601436975</v>
          </cell>
          <cell r="I906">
            <v>15542.7450811262</v>
          </cell>
          <cell r="J906">
            <v>2</v>
          </cell>
        </row>
        <row r="907">
          <cell r="F907" t="str">
            <v>佛山市中影星城电影娱乐有限公司</v>
          </cell>
          <cell r="G907">
            <v>2711859</v>
          </cell>
          <cell r="H907">
            <v>0.0003276034607092</v>
          </cell>
          <cell r="I907">
            <v>15528.4040376161</v>
          </cell>
          <cell r="J907">
            <v>2</v>
          </cell>
        </row>
        <row r="908">
          <cell r="F908" t="str">
            <v>北京华录乐影科技有限公司南雄分公司</v>
          </cell>
          <cell r="G908">
            <v>2708203.4</v>
          </cell>
          <cell r="H908">
            <v>0.000327161849544693</v>
          </cell>
          <cell r="I908">
            <v>15507.4716684185</v>
          </cell>
          <cell r="J908">
            <v>2</v>
          </cell>
        </row>
        <row r="909">
          <cell r="F909" t="str">
            <v>江门完美世界影城有限公司</v>
          </cell>
          <cell r="G909">
            <v>2704870.76</v>
          </cell>
          <cell r="H909">
            <v>0.000326759253245513</v>
          </cell>
          <cell r="I909">
            <v>15488.3886038373</v>
          </cell>
          <cell r="J909">
            <v>2</v>
          </cell>
        </row>
        <row r="910">
          <cell r="F910" t="str">
            <v>东莞市星烨影院管理有限公司</v>
          </cell>
          <cell r="G910">
            <v>2704427.62</v>
          </cell>
          <cell r="H910">
            <v>0.000326705720153424</v>
          </cell>
          <cell r="I910">
            <v>15485.8511352723</v>
          </cell>
          <cell r="J910">
            <v>2</v>
          </cell>
        </row>
        <row r="911">
          <cell r="F911" t="str">
            <v>揭西县华娱电影有限公司</v>
          </cell>
          <cell r="G911">
            <v>2695499</v>
          </cell>
          <cell r="H911">
            <v>0.000325627106991251</v>
          </cell>
          <cell r="I911">
            <v>15434.7248713853</v>
          </cell>
          <cell r="J911">
            <v>2</v>
          </cell>
        </row>
        <row r="912">
          <cell r="F912" t="str">
            <v>深圳市宝悦影业投资有限公司龙华分公司</v>
          </cell>
          <cell r="G912">
            <v>2686957</v>
          </cell>
          <cell r="H912">
            <v>0.000324595199078127</v>
          </cell>
          <cell r="I912">
            <v>15385.8124363032</v>
          </cell>
          <cell r="J912">
            <v>2</v>
          </cell>
        </row>
        <row r="913">
          <cell r="F913" t="str">
            <v>化州穗影影业有限公司</v>
          </cell>
          <cell r="G913">
            <v>2675521</v>
          </cell>
          <cell r="H913">
            <v>0.000323213684339835</v>
          </cell>
          <cell r="I913">
            <v>15320.3286377082</v>
          </cell>
          <cell r="J913">
            <v>2</v>
          </cell>
        </row>
        <row r="914">
          <cell r="F914" t="str">
            <v>深圳市熙腾影业有限责任公司龙华分公司</v>
          </cell>
          <cell r="G914">
            <v>2669163.99</v>
          </cell>
          <cell r="H914">
            <v>0.000322445731995792</v>
          </cell>
          <cell r="I914">
            <v>15283.9276966005</v>
          </cell>
          <cell r="J914">
            <v>2</v>
          </cell>
        </row>
        <row r="915">
          <cell r="F915" t="str">
            <v>阳春市珑影影院管理有限公司</v>
          </cell>
          <cell r="G915">
            <v>2664576</v>
          </cell>
          <cell r="H915">
            <v>0.000321891484373884</v>
          </cell>
          <cell r="I915">
            <v>15257.6563593221</v>
          </cell>
          <cell r="J915">
            <v>2</v>
          </cell>
        </row>
        <row r="916">
          <cell r="F916" t="str">
            <v>东莞市星逸影院有限公司</v>
          </cell>
          <cell r="G916">
            <v>2664029.4</v>
          </cell>
          <cell r="H916">
            <v>0.000321825452898198</v>
          </cell>
          <cell r="I916">
            <v>15254.5264673746</v>
          </cell>
          <cell r="J916">
            <v>2</v>
          </cell>
        </row>
        <row r="917">
          <cell r="F917" t="str">
            <v>横店影视股份有限公司高州分公司</v>
          </cell>
          <cell r="G917">
            <v>2656433.4</v>
          </cell>
          <cell r="H917">
            <v>0.000320907825585145</v>
          </cell>
          <cell r="I917">
            <v>15211.0309327359</v>
          </cell>
          <cell r="J917">
            <v>2</v>
          </cell>
        </row>
        <row r="918">
          <cell r="F918" t="str">
            <v>东莞市中影国线影业有限公司</v>
          </cell>
          <cell r="G918">
            <v>2654930.95</v>
          </cell>
          <cell r="H918">
            <v>0.000320726323589819</v>
          </cell>
          <cell r="I918">
            <v>15202.4277381574</v>
          </cell>
          <cell r="J918">
            <v>2</v>
          </cell>
        </row>
        <row r="919">
          <cell r="F919" t="str">
            <v>揭阳市华易文化投资发展有限公司揭阳市揭东电影城</v>
          </cell>
          <cell r="G919">
            <v>2649293</v>
          </cell>
          <cell r="H919">
            <v>0.000320045236582233</v>
          </cell>
          <cell r="I919">
            <v>15170.1442139979</v>
          </cell>
          <cell r="J919">
            <v>2</v>
          </cell>
        </row>
        <row r="920">
          <cell r="F920" t="str">
            <v>东莞市工人文化宫</v>
          </cell>
          <cell r="G920">
            <v>2638755</v>
          </cell>
          <cell r="H920">
            <v>0.000318772203851198</v>
          </cell>
          <cell r="I920">
            <v>15109.8024625468</v>
          </cell>
          <cell r="J920">
            <v>2</v>
          </cell>
        </row>
        <row r="921">
          <cell r="F921" t="str">
            <v>深圳中视泰和布吉影城有限公司</v>
          </cell>
          <cell r="G921">
            <v>2630809.7</v>
          </cell>
          <cell r="H921">
            <v>0.000317812379695011</v>
          </cell>
          <cell r="I921">
            <v>15064.3067975435</v>
          </cell>
          <cell r="J921">
            <v>2</v>
          </cell>
        </row>
        <row r="922">
          <cell r="F922" t="str">
            <v>东莞市光影电影城有限公司</v>
          </cell>
          <cell r="G922">
            <v>2628835.5</v>
          </cell>
          <cell r="H922">
            <v>0.00031757388840467</v>
          </cell>
          <cell r="I922">
            <v>15053.0023103814</v>
          </cell>
          <cell r="J922">
            <v>2</v>
          </cell>
        </row>
        <row r="923">
          <cell r="F923" t="str">
            <v>广东东顺达投资管理有限公司</v>
          </cell>
          <cell r="G923">
            <v>2626765</v>
          </cell>
          <cell r="H923">
            <v>0.000317323763687493</v>
          </cell>
          <cell r="I923">
            <v>15041.1463987872</v>
          </cell>
          <cell r="J923">
            <v>2</v>
          </cell>
        </row>
        <row r="924">
          <cell r="F924" t="str">
            <v>深圳市星影烨文化传播有限公司</v>
          </cell>
          <cell r="G924">
            <v>2621080</v>
          </cell>
          <cell r="H924">
            <v>0.000316636992850908</v>
          </cell>
          <cell r="I924">
            <v>15008.593461133</v>
          </cell>
          <cell r="J924">
            <v>2</v>
          </cell>
        </row>
        <row r="925">
          <cell r="F925" t="str">
            <v>广州市国星影业有限公司</v>
          </cell>
          <cell r="G925">
            <v>2597859.8</v>
          </cell>
          <cell r="H925">
            <v>0.000313831899415608</v>
          </cell>
          <cell r="I925">
            <v>14875.6320322998</v>
          </cell>
          <cell r="J925">
            <v>2</v>
          </cell>
        </row>
        <row r="926">
          <cell r="F926" t="str">
            <v>佛山市百仓铁影影院有限公司</v>
          </cell>
          <cell r="G926">
            <v>2596169</v>
          </cell>
          <cell r="H926">
            <v>0.000313627643983682</v>
          </cell>
          <cell r="I926">
            <v>14865.9503248265</v>
          </cell>
          <cell r="J926">
            <v>2</v>
          </cell>
        </row>
        <row r="927">
          <cell r="F927" t="str">
            <v>广东众力汇达文化传媒有限公司</v>
          </cell>
          <cell r="G927">
            <v>2589624.45</v>
          </cell>
          <cell r="H927">
            <v>0.000312837036054293</v>
          </cell>
          <cell r="I927">
            <v>14828.4755089735</v>
          </cell>
          <cell r="J927">
            <v>2</v>
          </cell>
        </row>
        <row r="928">
          <cell r="F928" t="str">
            <v>广东大地影院建设有限公司中山小榄分公司</v>
          </cell>
          <cell r="G928">
            <v>2588437.47</v>
          </cell>
          <cell r="H928">
            <v>0.000312693644102207</v>
          </cell>
          <cell r="I928">
            <v>14821.6787304446</v>
          </cell>
          <cell r="J928">
            <v>2</v>
          </cell>
        </row>
        <row r="929">
          <cell r="F929" t="str">
            <v>阳西县创世时代文化传媒有限公司</v>
          </cell>
          <cell r="G929">
            <v>2580967.5</v>
          </cell>
          <cell r="H929">
            <v>0.000311791241719415</v>
          </cell>
          <cell r="I929">
            <v>14778.9048575003</v>
          </cell>
          <cell r="J929">
            <v>2</v>
          </cell>
        </row>
        <row r="930">
          <cell r="F930" t="str">
            <v>深圳市万厅国际影城管理有限公司</v>
          </cell>
          <cell r="G930">
            <v>2580358.26</v>
          </cell>
          <cell r="H930">
            <v>0.000311717643080105</v>
          </cell>
          <cell r="I930">
            <v>14775.416281997</v>
          </cell>
          <cell r="J930">
            <v>2</v>
          </cell>
        </row>
        <row r="931">
          <cell r="F931" t="str">
            <v>汕头市潮阳区中影万尚影城有限公司</v>
          </cell>
          <cell r="G931">
            <v>2580255.59</v>
          </cell>
          <cell r="H931">
            <v>0.00031170524013168</v>
          </cell>
          <cell r="I931">
            <v>14774.8283822417</v>
          </cell>
          <cell r="J931">
            <v>2</v>
          </cell>
        </row>
        <row r="932">
          <cell r="F932" t="str">
            <v>广东越界思哲影业有限公司白云黄石分公司</v>
          </cell>
          <cell r="G932">
            <v>2571736.2</v>
          </cell>
          <cell r="H932">
            <v>0.00031067606359738</v>
          </cell>
          <cell r="I932">
            <v>14726.0454145158</v>
          </cell>
          <cell r="J932">
            <v>2</v>
          </cell>
        </row>
        <row r="933">
          <cell r="F933" t="str">
            <v>佛山新旅电影城有限公司</v>
          </cell>
          <cell r="G933">
            <v>2561632.99</v>
          </cell>
          <cell r="H933">
            <v>0.000309455555244891</v>
          </cell>
          <cell r="I933">
            <v>14668.1933186078</v>
          </cell>
          <cell r="J933">
            <v>1</v>
          </cell>
        </row>
        <row r="934">
          <cell r="F934" t="str">
            <v>普宁市流沙电影城有限公司</v>
          </cell>
          <cell r="G934">
            <v>2557680.5</v>
          </cell>
          <cell r="H934">
            <v>0.00030897807857578</v>
          </cell>
          <cell r="I934">
            <v>14645.560924492</v>
          </cell>
          <cell r="J934">
            <v>1</v>
          </cell>
        </row>
        <row r="935">
          <cell r="F935" t="str">
            <v>广州市嘻嘻范影城有限公司</v>
          </cell>
          <cell r="G935">
            <v>2552248.64</v>
          </cell>
          <cell r="H935">
            <v>0.000308321888068056</v>
          </cell>
          <cell r="I935">
            <v>14614.4574944258</v>
          </cell>
          <cell r="J935">
            <v>1</v>
          </cell>
        </row>
        <row r="936">
          <cell r="F936" t="str">
            <v>广州嘉辰影视文化传媒有限公司</v>
          </cell>
          <cell r="G936">
            <v>2542880.34</v>
          </cell>
          <cell r="H936">
            <v>0.000307190159795693</v>
          </cell>
          <cell r="I936">
            <v>14560.8135743158</v>
          </cell>
          <cell r="J936">
            <v>1</v>
          </cell>
        </row>
        <row r="937">
          <cell r="F937" t="str">
            <v>韶关星耀影院管理有限公司</v>
          </cell>
          <cell r="G937">
            <v>2539440.99</v>
          </cell>
          <cell r="H937">
            <v>0.00030677467249986</v>
          </cell>
          <cell r="I937">
            <v>14541.1194764934</v>
          </cell>
          <cell r="J937">
            <v>1</v>
          </cell>
        </row>
        <row r="938">
          <cell r="F938" t="str">
            <v>惠州市合纵影业有限公司</v>
          </cell>
          <cell r="G938">
            <v>2531270.59</v>
          </cell>
          <cell r="H938">
            <v>0.000305787655359448</v>
          </cell>
          <cell r="I938">
            <v>14494.3348640379</v>
          </cell>
          <cell r="J938">
            <v>1</v>
          </cell>
        </row>
        <row r="939">
          <cell r="F939" t="str">
            <v>惠州市中影南国电影城有限公司</v>
          </cell>
          <cell r="G939">
            <v>2531187</v>
          </cell>
          <cell r="H939">
            <v>0.000305777557351668</v>
          </cell>
          <cell r="I939">
            <v>14493.8562184691</v>
          </cell>
          <cell r="J939">
            <v>1</v>
          </cell>
        </row>
        <row r="940">
          <cell r="F940" t="str">
            <v>肇庆完美世界影城管理有限公司</v>
          </cell>
          <cell r="G940">
            <v>2529110.4</v>
          </cell>
          <cell r="H940">
            <v>0.000305526695729988</v>
          </cell>
          <cell r="I940">
            <v>14481.9653776014</v>
          </cell>
          <cell r="J940">
            <v>1</v>
          </cell>
        </row>
        <row r="941">
          <cell r="F941" t="str">
            <v>佛山完美世界沥中影城管理有限公司</v>
          </cell>
          <cell r="G941">
            <v>2525313.94</v>
          </cell>
          <cell r="H941">
            <v>0.000305068068111648</v>
          </cell>
          <cell r="I941">
            <v>14460.2264284921</v>
          </cell>
          <cell r="J941">
            <v>1</v>
          </cell>
        </row>
        <row r="942">
          <cell r="F942" t="str">
            <v>佛山市南海逸程影城管理有限公司</v>
          </cell>
          <cell r="G942">
            <v>2523934</v>
          </cell>
          <cell r="H942">
            <v>0.000304901365816443</v>
          </cell>
          <cell r="I942">
            <v>14452.3247396994</v>
          </cell>
          <cell r="J942">
            <v>1</v>
          </cell>
        </row>
        <row r="943">
          <cell r="F943" t="str">
            <v>广州华娱传媒有限公司</v>
          </cell>
          <cell r="G943">
            <v>2514586.2</v>
          </cell>
          <cell r="H943">
            <v>0.000303772114026429</v>
          </cell>
          <cell r="I943">
            <v>14398.7982048527</v>
          </cell>
          <cell r="J943">
            <v>1</v>
          </cell>
        </row>
        <row r="944">
          <cell r="F944" t="str">
            <v>阳山县中影佰盛电影放映有限公司</v>
          </cell>
          <cell r="G944">
            <v>2506110</v>
          </cell>
          <cell r="H944">
            <v>0.000302748155017622</v>
          </cell>
          <cell r="I944">
            <v>14350.2625478353</v>
          </cell>
          <cell r="J944">
            <v>1</v>
          </cell>
        </row>
        <row r="945">
          <cell r="F945" t="str">
            <v>佛山市锐影文化传播有限公司</v>
          </cell>
          <cell r="G945">
            <v>2498580.5</v>
          </cell>
          <cell r="H945">
            <v>0.000301838561171699</v>
          </cell>
          <cell r="I945">
            <v>14307.1477995385</v>
          </cell>
          <cell r="J945">
            <v>1</v>
          </cell>
        </row>
        <row r="946">
          <cell r="F946" t="str">
            <v>开平中影嘉乐金侨影院有限公司</v>
          </cell>
          <cell r="G946">
            <v>2495076</v>
          </cell>
          <cell r="H946">
            <v>0.00030141520349416</v>
          </cell>
          <cell r="I946">
            <v>14287.0806456232</v>
          </cell>
          <cell r="J946">
            <v>1</v>
          </cell>
        </row>
        <row r="947">
          <cell r="F947" t="str">
            <v>武汉华夏天达电影投资发展有限公司深圳分公司</v>
          </cell>
          <cell r="G947">
            <v>2484344</v>
          </cell>
          <cell r="H947">
            <v>0.000300118734783828</v>
          </cell>
          <cell r="I947">
            <v>14225.6280287534</v>
          </cell>
          <cell r="J947">
            <v>1</v>
          </cell>
        </row>
        <row r="948">
          <cell r="F948" t="str">
            <v>佛山市南海汇充文化传播有限公司</v>
          </cell>
          <cell r="G948">
            <v>2483662.8</v>
          </cell>
          <cell r="H948">
            <v>0.000300036443087455</v>
          </cell>
          <cell r="I948">
            <v>14221.7274023454</v>
          </cell>
          <cell r="J948">
            <v>1</v>
          </cell>
        </row>
        <row r="949">
          <cell r="F949" t="str">
            <v>广宁县光大电影城有限公司</v>
          </cell>
          <cell r="G949">
            <v>2474571.1</v>
          </cell>
          <cell r="H949">
            <v>0.000298938129206191</v>
          </cell>
          <cell r="I949">
            <v>14169.6673243735</v>
          </cell>
          <cell r="J949">
            <v>1</v>
          </cell>
        </row>
        <row r="950">
          <cell r="F950" t="str">
            <v>广东大地影院建设有限公司普宁分公司</v>
          </cell>
          <cell r="G950">
            <v>2466112.6</v>
          </cell>
          <cell r="H950">
            <v>0.000297916308428485</v>
          </cell>
          <cell r="I950">
            <v>14121.2330195102</v>
          </cell>
          <cell r="J950">
            <v>1</v>
          </cell>
        </row>
        <row r="951">
          <cell r="F951" t="str">
            <v>东莞市美影电影有限公司</v>
          </cell>
          <cell r="G951">
            <v>2450381</v>
          </cell>
          <cell r="H951">
            <v>0.000296015867954813</v>
          </cell>
          <cell r="I951">
            <v>14031.1521410581</v>
          </cell>
          <cell r="J951">
            <v>1</v>
          </cell>
        </row>
        <row r="952">
          <cell r="F952" t="str">
            <v>汕尾市礼扬文化传媒有限公司</v>
          </cell>
          <cell r="G952">
            <v>2433868</v>
          </cell>
          <cell r="H952">
            <v>0.000294021031222265</v>
          </cell>
          <cell r="I952">
            <v>13936.5968799353</v>
          </cell>
          <cell r="J952">
            <v>1</v>
          </cell>
        </row>
        <row r="953">
          <cell r="F953" t="str">
            <v>深圳深影民乐影业有限公司</v>
          </cell>
          <cell r="G953">
            <v>2433484.03</v>
          </cell>
          <cell r="H953">
            <v>0.000293974646103861</v>
          </cell>
          <cell r="I953">
            <v>13934.398225323</v>
          </cell>
          <cell r="J953">
            <v>1</v>
          </cell>
        </row>
        <row r="954">
          <cell r="F954" t="str">
            <v>惠州市中影世纪嘉莱影视有限公司</v>
          </cell>
          <cell r="G954">
            <v>2422806</v>
          </cell>
          <cell r="H954">
            <v>0.000292684697186326</v>
          </cell>
          <cell r="I954">
            <v>13873.2546466319</v>
          </cell>
          <cell r="J954">
            <v>1</v>
          </cell>
        </row>
        <row r="955">
          <cell r="F955" t="str">
            <v>广州龙红影院管理有限公司</v>
          </cell>
          <cell r="G955">
            <v>2417141.4</v>
          </cell>
          <cell r="H955">
            <v>0.000292000390751688</v>
          </cell>
          <cell r="I955">
            <v>13840.81852163</v>
          </cell>
          <cell r="J955">
            <v>1</v>
          </cell>
        </row>
        <row r="956">
          <cell r="F956" t="str">
            <v>揭西县河婆万众影城</v>
          </cell>
          <cell r="G956">
            <v>2412955.5</v>
          </cell>
          <cell r="H956">
            <v>0.000291494717216971</v>
          </cell>
          <cell r="I956">
            <v>13816.8495960844</v>
          </cell>
          <cell r="J956">
            <v>1</v>
          </cell>
        </row>
        <row r="957">
          <cell r="F957" t="str">
            <v>中山市尚影影业投资管理有限公司</v>
          </cell>
          <cell r="G957">
            <v>2408390</v>
          </cell>
          <cell r="H957">
            <v>0.000290943186477405</v>
          </cell>
          <cell r="I957">
            <v>13790.707039029</v>
          </cell>
          <cell r="J957">
            <v>1</v>
          </cell>
        </row>
        <row r="958">
          <cell r="F958" t="str">
            <v>中山市高比菲影院投资管理有限公司</v>
          </cell>
          <cell r="G958">
            <v>2398085</v>
          </cell>
          <cell r="H958">
            <v>0.000289698301082328</v>
          </cell>
          <cell r="I958">
            <v>13731.6994713024</v>
          </cell>
          <cell r="J958">
            <v>1</v>
          </cell>
        </row>
        <row r="959">
          <cell r="F959" t="str">
            <v>深圳市雅图数字影院有限公司龙华店</v>
          </cell>
          <cell r="G959">
            <v>2397953</v>
          </cell>
          <cell r="H959">
            <v>0.000289682354952086</v>
          </cell>
          <cell r="I959">
            <v>13730.9436247289</v>
          </cell>
          <cell r="J959">
            <v>1</v>
          </cell>
        </row>
        <row r="960">
          <cell r="F960" t="str">
            <v>大地影院发展有限公司湛江第三分公司</v>
          </cell>
          <cell r="G960">
            <v>2396243.81</v>
          </cell>
          <cell r="H960">
            <v>0.000289475877934287</v>
          </cell>
          <cell r="I960">
            <v>13721.1566140852</v>
          </cell>
          <cell r="J960">
            <v>1</v>
          </cell>
        </row>
        <row r="961">
          <cell r="F961" t="str">
            <v>惠州市百誉天安影城有限公司</v>
          </cell>
          <cell r="G961">
            <v>2388967.87</v>
          </cell>
          <cell r="H961">
            <v>0.000288596915154913</v>
          </cell>
          <cell r="I961">
            <v>13679.4937783429</v>
          </cell>
          <cell r="J961">
            <v>1</v>
          </cell>
        </row>
        <row r="962">
          <cell r="F962" t="str">
            <v>佛冈城春文化传播有限公司</v>
          </cell>
          <cell r="G962">
            <v>2386687.2</v>
          </cell>
          <cell r="H962">
            <v>0.000288321401057485</v>
          </cell>
          <cell r="I962">
            <v>13666.4344101248</v>
          </cell>
          <cell r="J962">
            <v>1</v>
          </cell>
        </row>
        <row r="963">
          <cell r="F963" t="str">
            <v>佛山市南海烨禧影业有限公司</v>
          </cell>
          <cell r="G963">
            <v>2379394.2</v>
          </cell>
          <cell r="H963">
            <v>0.000287440377361581</v>
          </cell>
          <cell r="I963">
            <v>13624.6738869389</v>
          </cell>
          <cell r="J963">
            <v>1</v>
          </cell>
        </row>
        <row r="964">
          <cell r="F964" t="str">
            <v>福建中瑞国际影视有限公司佛山分公司</v>
          </cell>
          <cell r="G964">
            <v>2378029.55</v>
          </cell>
          <cell r="H964">
            <v>0.000287275522159796</v>
          </cell>
          <cell r="I964">
            <v>13616.8597503743</v>
          </cell>
          <cell r="J964">
            <v>1</v>
          </cell>
        </row>
        <row r="965">
          <cell r="F965" t="str">
            <v>佛山左安风电影院有限公司</v>
          </cell>
          <cell r="G965">
            <v>2377024.77</v>
          </cell>
          <cell r="H965">
            <v>0.000287154140699605</v>
          </cell>
          <cell r="I965">
            <v>13611.1062691613</v>
          </cell>
          <cell r="J965">
            <v>1</v>
          </cell>
        </row>
        <row r="966">
          <cell r="F966" t="str">
            <v>广州美妙影城管理有限公司</v>
          </cell>
          <cell r="G966">
            <v>2372853</v>
          </cell>
          <cell r="H966">
            <v>0.000286650174125649</v>
          </cell>
          <cell r="I966">
            <v>13587.2182535557</v>
          </cell>
          <cell r="J966">
            <v>1</v>
          </cell>
        </row>
        <row r="967">
          <cell r="F967" t="str">
            <v>东莞市常平天鹅湖电影院</v>
          </cell>
          <cell r="G967">
            <v>2366027</v>
          </cell>
          <cell r="H967">
            <v>0.000285825565905678</v>
          </cell>
          <cell r="I967">
            <v>13548.1318239291</v>
          </cell>
          <cell r="J967">
            <v>1</v>
          </cell>
        </row>
        <row r="968">
          <cell r="F968" t="str">
            <v>深圳市合纵传媒有限公司</v>
          </cell>
          <cell r="G968">
            <v>2362076.75</v>
          </cell>
          <cell r="H968">
            <v>0.000285348359837565</v>
          </cell>
          <cell r="I968">
            <v>13525.5122563006</v>
          </cell>
          <cell r="J968">
            <v>1</v>
          </cell>
        </row>
        <row r="969">
          <cell r="F969" t="str">
            <v>深圳金逸电影城有限公司沙井分公司</v>
          </cell>
          <cell r="G969">
            <v>2357798</v>
          </cell>
          <cell r="H969">
            <v>0.000284831469649871</v>
          </cell>
          <cell r="I969">
            <v>13501.0116614039</v>
          </cell>
          <cell r="J969">
            <v>1</v>
          </cell>
        </row>
        <row r="970">
          <cell r="F970" t="str">
            <v>东莞华夏星汇影视文化有限公司</v>
          </cell>
          <cell r="G970">
            <v>2340245.87</v>
          </cell>
          <cell r="H970">
            <v>0.000282711101839149</v>
          </cell>
          <cell r="I970">
            <v>13400.5062271757</v>
          </cell>
          <cell r="J970">
            <v>1</v>
          </cell>
        </row>
        <row r="971">
          <cell r="F971" t="str">
            <v>珠海市斗门区领汇文化传媒有限公司</v>
          </cell>
          <cell r="G971">
            <v>2327933</v>
          </cell>
          <cell r="H971">
            <v>0.000281223657682479</v>
          </cell>
          <cell r="I971">
            <v>13330.0013741495</v>
          </cell>
          <cell r="J971">
            <v>1</v>
          </cell>
        </row>
        <row r="972">
          <cell r="F972" t="str">
            <v>佛冈泓孚电影有限公司</v>
          </cell>
          <cell r="G972">
            <v>2325361.37</v>
          </cell>
          <cell r="H972">
            <v>0.000280912994448268</v>
          </cell>
          <cell r="I972">
            <v>13315.2759368479</v>
          </cell>
          <cell r="J972">
            <v>1</v>
          </cell>
        </row>
        <row r="973">
          <cell r="F973" t="str">
            <v>广东大地影院建设有限公司梅州东汇城分公司</v>
          </cell>
          <cell r="G973">
            <v>2323312.7</v>
          </cell>
          <cell r="H973">
            <v>0.000280665506882782</v>
          </cell>
          <cell r="I973">
            <v>13303.5450262439</v>
          </cell>
          <cell r="J973">
            <v>1</v>
          </cell>
        </row>
        <row r="974">
          <cell r="F974" t="str">
            <v>中山华艺电影院管理有限公司</v>
          </cell>
          <cell r="G974">
            <v>2314558.9</v>
          </cell>
          <cell r="H974">
            <v>0.00027960801267886</v>
          </cell>
          <cell r="I974">
            <v>13253.4198009779</v>
          </cell>
          <cell r="J974">
            <v>1</v>
          </cell>
        </row>
        <row r="975">
          <cell r="F975" t="str">
            <v>大地影院发展有限公司东莞常平分公司</v>
          </cell>
          <cell r="G975">
            <v>2310998.08</v>
          </cell>
          <cell r="H975">
            <v>0.000279177851319083</v>
          </cell>
          <cell r="I975">
            <v>13233.0301525245</v>
          </cell>
          <cell r="J975">
            <v>1</v>
          </cell>
        </row>
        <row r="976">
          <cell r="F976" t="str">
            <v>横店影视股份有限公司惠州分公司</v>
          </cell>
          <cell r="G976">
            <v>2307168.86</v>
          </cell>
          <cell r="H976">
            <v>0.000278715266161146</v>
          </cell>
          <cell r="I976">
            <v>13211.1036160383</v>
          </cell>
          <cell r="J976">
            <v>1</v>
          </cell>
        </row>
        <row r="977">
          <cell r="F977" t="str">
            <v>广州金逸影视传媒股份有限公司增城区新新六路店</v>
          </cell>
          <cell r="G977">
            <v>2305625.9</v>
          </cell>
          <cell r="H977">
            <v>0.000278528870395092</v>
          </cell>
          <cell r="I977">
            <v>13202.2684567274</v>
          </cell>
          <cell r="J977">
            <v>1</v>
          </cell>
        </row>
        <row r="978">
          <cell r="F978" t="str">
            <v>广州未来欢乐汇影院管理有限公司</v>
          </cell>
          <cell r="G978">
            <v>2303239.07</v>
          </cell>
          <cell r="H978">
            <v>0.000278240531743221</v>
          </cell>
          <cell r="I978">
            <v>13188.6012046287</v>
          </cell>
          <cell r="J978">
            <v>1</v>
          </cell>
        </row>
        <row r="979">
          <cell r="F979" t="str">
            <v>深圳市东海影院管理有限公司</v>
          </cell>
          <cell r="G979">
            <v>2299939.5</v>
          </cell>
          <cell r="H979">
            <v>0.000277841930432883</v>
          </cell>
          <cell r="I979">
            <v>13169.7075025186</v>
          </cell>
          <cell r="J979">
            <v>1</v>
          </cell>
        </row>
        <row r="980">
          <cell r="F980" t="str">
            <v>深圳市乐影影院管理有限公司</v>
          </cell>
          <cell r="G980">
            <v>2298119.9</v>
          </cell>
          <cell r="H980">
            <v>0.000277622115443569</v>
          </cell>
          <cell r="I980">
            <v>13159.2882720252</v>
          </cell>
          <cell r="J980">
            <v>1</v>
          </cell>
        </row>
        <row r="981">
          <cell r="F981" t="str">
            <v>佛山市泓壹电影有限公司</v>
          </cell>
          <cell r="G981">
            <v>2295471.4</v>
          </cell>
          <cell r="H981">
            <v>0.000277302166004572</v>
          </cell>
          <cell r="I981">
            <v>13144.1226686167</v>
          </cell>
          <cell r="J981">
            <v>1</v>
          </cell>
        </row>
        <row r="982">
          <cell r="F982" t="str">
            <v>惠东县吉隆镇百花影院</v>
          </cell>
          <cell r="G982">
            <v>2290866</v>
          </cell>
          <cell r="H982">
            <v>0.000276745815184728</v>
          </cell>
          <cell r="I982">
            <v>13117.7516397561</v>
          </cell>
          <cell r="J982">
            <v>1</v>
          </cell>
        </row>
        <row r="983">
          <cell r="F983" t="str">
            <v>广州市艺达影业有限公司</v>
          </cell>
          <cell r="G983">
            <v>2287540.37</v>
          </cell>
          <cell r="H983">
            <v>0.000276344065721708</v>
          </cell>
          <cell r="I983">
            <v>13098.7087152089</v>
          </cell>
          <cell r="J983">
            <v>1</v>
          </cell>
        </row>
        <row r="984">
          <cell r="F984" t="str">
            <v>广州市华彩影城有限公司</v>
          </cell>
          <cell r="G984">
            <v>2281966</v>
          </cell>
          <cell r="H984">
            <v>0.000275670659433522</v>
          </cell>
          <cell r="I984">
            <v>13066.7892571489</v>
          </cell>
          <cell r="J984">
            <v>1</v>
          </cell>
        </row>
        <row r="985">
          <cell r="F985" t="str">
            <v>深圳市盛视影业投资管理有限公司</v>
          </cell>
          <cell r="G985">
            <v>2279136</v>
          </cell>
          <cell r="H985">
            <v>0.000275328784065441</v>
          </cell>
          <cell r="I985">
            <v>13050.5843647019</v>
          </cell>
          <cell r="J985">
            <v>1</v>
          </cell>
        </row>
        <row r="986">
          <cell r="F986" t="str">
            <v>深圳市万厅国际影城管理有限公司石岩分店</v>
          </cell>
          <cell r="G986">
            <v>2273663.1</v>
          </cell>
          <cell r="H986">
            <v>0.000274667635760859</v>
          </cell>
          <cell r="I986">
            <v>13019.2459350647</v>
          </cell>
          <cell r="J986">
            <v>1</v>
          </cell>
        </row>
        <row r="987">
          <cell r="F987" t="str">
            <v>东莞九州森美影业文化发展有限公司</v>
          </cell>
          <cell r="G987">
            <v>2257999.87</v>
          </cell>
          <cell r="H987">
            <v>0.000272775454657828</v>
          </cell>
          <cell r="I987">
            <v>12929.5565507811</v>
          </cell>
          <cell r="J987">
            <v>1</v>
          </cell>
        </row>
        <row r="988">
          <cell r="F988" t="str">
            <v>汕头艺都大剧院</v>
          </cell>
          <cell r="G988">
            <v>2247555.5</v>
          </cell>
          <cell r="H988">
            <v>0.000271513732806904</v>
          </cell>
          <cell r="I988">
            <v>12869.7509350472</v>
          </cell>
          <cell r="J988">
            <v>1</v>
          </cell>
        </row>
        <row r="989">
          <cell r="F989" t="str">
            <v>化州市金博河文化传播有限公司</v>
          </cell>
          <cell r="G989">
            <v>2238323.6</v>
          </cell>
          <cell r="H989">
            <v>0.000270398482202458</v>
          </cell>
          <cell r="I989">
            <v>12816.8880563965</v>
          </cell>
          <cell r="J989">
            <v>1</v>
          </cell>
        </row>
        <row r="990">
          <cell r="F990" t="str">
            <v>汕头市沛沛文化传媒有限公司</v>
          </cell>
          <cell r="G990">
            <v>2219138.5</v>
          </cell>
          <cell r="H990">
            <v>0.000268080845056112</v>
          </cell>
          <cell r="I990">
            <v>12707.0320556597</v>
          </cell>
          <cell r="J990">
            <v>1</v>
          </cell>
        </row>
        <row r="991">
          <cell r="F991" t="str">
            <v>东莞星耀地王影城有限公司</v>
          </cell>
          <cell r="G991">
            <v>2217796.44</v>
          </cell>
          <cell r="H991">
            <v>0.000267918718817071</v>
          </cell>
          <cell r="I991">
            <v>12699.3472719292</v>
          </cell>
          <cell r="J991">
            <v>1</v>
          </cell>
        </row>
        <row r="992">
          <cell r="F992" t="str">
            <v>连平县时光影院有限公司</v>
          </cell>
          <cell r="G992">
            <v>2200195.5</v>
          </cell>
          <cell r="H992">
            <v>0.00026579245456228</v>
          </cell>
          <cell r="I992">
            <v>12598.562346252</v>
          </cell>
          <cell r="J992">
            <v>1</v>
          </cell>
        </row>
        <row r="993">
          <cell r="F993" t="str">
            <v>广东省恒大嘉凯影城管理有限公司江门御景半岛分公司</v>
          </cell>
          <cell r="G993">
            <v>2197987</v>
          </cell>
          <cell r="H993">
            <v>0.000265525658890758</v>
          </cell>
          <cell r="I993">
            <v>12585.9162314219</v>
          </cell>
          <cell r="J993">
            <v>1</v>
          </cell>
        </row>
        <row r="994">
          <cell r="F994" t="str">
            <v>深圳市雅图永丽影城管理有限公司深圳福永雅图影院</v>
          </cell>
          <cell r="G994">
            <v>2195387.98</v>
          </cell>
          <cell r="H994">
            <v>0.000265211686834522</v>
          </cell>
          <cell r="I994">
            <v>12571.0339559563</v>
          </cell>
          <cell r="J994">
            <v>1</v>
          </cell>
        </row>
        <row r="995">
          <cell r="F995" t="str">
            <v>佛山市顺德区乐晨电影院有限公司</v>
          </cell>
          <cell r="G995">
            <v>2194856.95</v>
          </cell>
          <cell r="H995">
            <v>0.00026514753627738</v>
          </cell>
          <cell r="I995">
            <v>12567.9932195478</v>
          </cell>
          <cell r="J995">
            <v>1</v>
          </cell>
        </row>
        <row r="996">
          <cell r="F996" t="str">
            <v>中山市美林电影放映有限公司</v>
          </cell>
          <cell r="G996">
            <v>2158141.3</v>
          </cell>
          <cell r="H996">
            <v>0.000260712138270999</v>
          </cell>
          <cell r="I996">
            <v>12357.7553540453</v>
          </cell>
          <cell r="J996">
            <v>1</v>
          </cell>
        </row>
        <row r="997">
          <cell r="F997" t="str">
            <v>连州市清连天福影业文化传媒有限公司</v>
          </cell>
          <cell r="G997">
            <v>2156249.1</v>
          </cell>
          <cell r="H997">
            <v>0.000260483552910051</v>
          </cell>
          <cell r="I997">
            <v>12346.9204079364</v>
          </cell>
          <cell r="J997">
            <v>1</v>
          </cell>
        </row>
        <row r="998">
          <cell r="F998" t="str">
            <v>深圳市世纪星晖影城有限公司</v>
          </cell>
          <cell r="G998">
            <v>2147126.8</v>
          </cell>
          <cell r="H998">
            <v>0.000259381542425867</v>
          </cell>
          <cell r="I998">
            <v>12294.6851109861</v>
          </cell>
          <cell r="J998">
            <v>1</v>
          </cell>
        </row>
        <row r="999">
          <cell r="F999" t="str">
            <v>广东顺德星和文化传播有限公司</v>
          </cell>
          <cell r="G999">
            <v>2139403.5</v>
          </cell>
          <cell r="H999">
            <v>0.000258448536761452</v>
          </cell>
          <cell r="I999">
            <v>12250.4606424928</v>
          </cell>
          <cell r="J999">
            <v>1</v>
          </cell>
        </row>
        <row r="1000">
          <cell r="F1000" t="str">
            <v>深圳市优珑昌宏影城有限公司</v>
          </cell>
          <cell r="G1000">
            <v>2134130.1</v>
          </cell>
          <cell r="H1000">
            <v>0.00025781148885826</v>
          </cell>
          <cell r="I1000">
            <v>12220.2645718815</v>
          </cell>
          <cell r="J1000">
            <v>1</v>
          </cell>
        </row>
        <row r="1001">
          <cell r="F1001" t="str">
            <v>阳江市阳东区众衡影视管理有限公司</v>
          </cell>
          <cell r="G1001">
            <v>2127069.44</v>
          </cell>
          <cell r="H1001">
            <v>0.000256958532767662</v>
          </cell>
          <cell r="I1001">
            <v>12179.8344531872</v>
          </cell>
          <cell r="J1001">
            <v>1</v>
          </cell>
        </row>
        <row r="1002">
          <cell r="F1002" t="str">
            <v>广州市百德文化传播有限责任公司</v>
          </cell>
          <cell r="G1002">
            <v>2126245</v>
          </cell>
          <cell r="H1002">
            <v>0.000256858937103896</v>
          </cell>
          <cell r="I1002">
            <v>12175.1136187247</v>
          </cell>
          <cell r="J1002">
            <v>1</v>
          </cell>
        </row>
        <row r="1003">
          <cell r="F1003" t="str">
            <v>佛山市顺德区耀东文化传播有限公司</v>
          </cell>
          <cell r="G1003">
            <v>2123817.8</v>
          </cell>
          <cell r="H1003">
            <v>0.000256565721593859</v>
          </cell>
          <cell r="I1003">
            <v>12161.2152035489</v>
          </cell>
          <cell r="J1003">
            <v>1</v>
          </cell>
        </row>
        <row r="1004">
          <cell r="F1004" t="str">
            <v>巨幕传奇文化传播（珠海）有限公司蕉岭分公司</v>
          </cell>
          <cell r="G1004">
            <v>2114844.2</v>
          </cell>
          <cell r="H1004">
            <v>0.000255481674667001</v>
          </cell>
          <cell r="I1004">
            <v>12109.8313792159</v>
          </cell>
          <cell r="J1004">
            <v>1</v>
          </cell>
        </row>
        <row r="1005">
          <cell r="F1005" t="str">
            <v>东莞市影食汇影城有限公司</v>
          </cell>
          <cell r="G1005">
            <v>2109622.7</v>
          </cell>
          <cell r="H1005">
            <v>0.000254850896492291</v>
          </cell>
          <cell r="I1005">
            <v>12079.9324937346</v>
          </cell>
          <cell r="J1005">
            <v>1</v>
          </cell>
        </row>
        <row r="1006">
          <cell r="F1006" t="str">
            <v>汕头市扬帆影城有限公司</v>
          </cell>
          <cell r="G1006">
            <v>2104472</v>
          </cell>
          <cell r="H1006">
            <v>0.000254228671241983</v>
          </cell>
          <cell r="I1006">
            <v>12050.43901687</v>
          </cell>
          <cell r="J1006">
            <v>1</v>
          </cell>
        </row>
        <row r="1007">
          <cell r="F1007" t="str">
            <v>深圳市中广德金影院投资有限公司</v>
          </cell>
          <cell r="G1007">
            <v>2103630.8</v>
          </cell>
          <cell r="H1007">
            <v>0.000254127050902891</v>
          </cell>
          <cell r="I1007">
            <v>12045.622212797</v>
          </cell>
          <cell r="J1007">
            <v>1</v>
          </cell>
        </row>
        <row r="1008">
          <cell r="F1008" t="str">
            <v>普宁市华影金娱电影放映有限公司</v>
          </cell>
          <cell r="G1008">
            <v>2099864.4</v>
          </cell>
          <cell r="H1008">
            <v>0.000253672054653302</v>
          </cell>
          <cell r="I1008">
            <v>12024.0553905665</v>
          </cell>
          <cell r="J1008">
            <v>1</v>
          </cell>
        </row>
        <row r="1009">
          <cell r="F1009" t="str">
            <v>惠州市左岸风影电影院有限公司</v>
          </cell>
          <cell r="G1009">
            <v>2084929.8</v>
          </cell>
          <cell r="H1009">
            <v>0.00025186789498117</v>
          </cell>
          <cell r="I1009">
            <v>11938.5382221075</v>
          </cell>
          <cell r="J1009">
            <v>1</v>
          </cell>
        </row>
        <row r="1010">
          <cell r="F1010" t="str">
            <v>佛山市顺德区汇吉文化传播有限公司</v>
          </cell>
          <cell r="G1010">
            <v>2083439.8</v>
          </cell>
          <cell r="H1010">
            <v>0.000251687896995855</v>
          </cell>
          <cell r="I1010">
            <v>11930.0063176035</v>
          </cell>
          <cell r="J1010">
            <v>1</v>
          </cell>
        </row>
        <row r="1011">
          <cell r="F1011" t="str">
            <v>潮州市潮安区迎宾电影放映有限公司</v>
          </cell>
          <cell r="G1011">
            <v>2077812.8</v>
          </cell>
          <cell r="H1011">
            <v>0.000251008132792255</v>
          </cell>
          <cell r="I1011">
            <v>11897.7854943529</v>
          </cell>
          <cell r="J1011">
            <v>1</v>
          </cell>
        </row>
        <row r="1012">
          <cell r="F1012" t="str">
            <v>深圳市逸达影业有限公司</v>
          </cell>
          <cell r="G1012">
            <v>2073527.5</v>
          </cell>
          <cell r="H1012">
            <v>0.00025049045133825</v>
          </cell>
          <cell r="I1012">
            <v>11873.2473934331</v>
          </cell>
          <cell r="J1012">
            <v>1</v>
          </cell>
        </row>
        <row r="1013">
          <cell r="F1013" t="str">
            <v>郁南托吉斯影城有限公司</v>
          </cell>
          <cell r="G1013">
            <v>2064622</v>
          </cell>
          <cell r="H1013">
            <v>0.00024941463116495</v>
          </cell>
          <cell r="I1013">
            <v>11822.2535172186</v>
          </cell>
          <cell r="J1013">
            <v>1</v>
          </cell>
        </row>
        <row r="1014">
          <cell r="F1014" t="str">
            <v>深圳市塘朗城电影院有限公司</v>
          </cell>
          <cell r="G1014">
            <v>2063038.8</v>
          </cell>
          <cell r="H1014">
            <v>0.000249223374245252</v>
          </cell>
          <cell r="I1014">
            <v>11813.187939225</v>
          </cell>
          <cell r="J1014">
            <v>1</v>
          </cell>
        </row>
        <row r="1015">
          <cell r="F1015" t="str">
            <v>广州市龙影文化传播有限公司</v>
          </cell>
          <cell r="G1015">
            <v>2054340</v>
          </cell>
          <cell r="H1015">
            <v>0.000248172524262264</v>
          </cell>
          <cell r="I1015">
            <v>11763.3776500313</v>
          </cell>
          <cell r="J1015">
            <v>1</v>
          </cell>
        </row>
        <row r="1016">
          <cell r="F1016" t="str">
            <v>潮州市潮州影剧院</v>
          </cell>
          <cell r="G1016">
            <v>2051397</v>
          </cell>
          <cell r="H1016">
            <v>0.000247816998040263</v>
          </cell>
          <cell r="I1016">
            <v>11746.5257071085</v>
          </cell>
          <cell r="J1016">
            <v>1</v>
          </cell>
        </row>
        <row r="1017">
          <cell r="F1017" t="str">
            <v>卡美乐电影院（佛山）有限公司</v>
          </cell>
          <cell r="G1017">
            <v>2039752.78</v>
          </cell>
          <cell r="H1017">
            <v>0.000246410329489554</v>
          </cell>
          <cell r="I1017">
            <v>11679.8496178048</v>
          </cell>
          <cell r="J1017">
            <v>1</v>
          </cell>
        </row>
        <row r="1018">
          <cell r="F1018" t="str">
            <v>东莞市天逸文化传媒有限公司</v>
          </cell>
          <cell r="G1018">
            <v>2038886</v>
          </cell>
          <cell r="H1018">
            <v>0.000246305618983707</v>
          </cell>
          <cell r="I1018">
            <v>11674.8863398277</v>
          </cell>
          <cell r="J1018">
            <v>1</v>
          </cell>
        </row>
        <row r="1019">
          <cell r="F1019" t="str">
            <v>龙川县名翔数字影院有限公司</v>
          </cell>
          <cell r="G1019">
            <v>2035137.9</v>
          </cell>
          <cell r="H1019">
            <v>0.000245852833447629</v>
          </cell>
          <cell r="I1019">
            <v>11653.4243054176</v>
          </cell>
          <cell r="J1019">
            <v>1</v>
          </cell>
        </row>
        <row r="1020">
          <cell r="F1020" t="str">
            <v>梅州绿色文化发展有限公司梅县中影开心影城</v>
          </cell>
          <cell r="G1020">
            <v>2030819</v>
          </cell>
          <cell r="H1020">
            <v>0.000245331092978653</v>
          </cell>
          <cell r="I1020">
            <v>11628.6938071882</v>
          </cell>
          <cell r="J1020">
            <v>1</v>
          </cell>
        </row>
        <row r="1021">
          <cell r="F1021" t="str">
            <v>佛山恒冠影业有限公司</v>
          </cell>
          <cell r="G1021">
            <v>2029683.4</v>
          </cell>
          <cell r="H1021">
            <v>0.00024519390793696</v>
          </cell>
          <cell r="I1021">
            <v>11622.1912362119</v>
          </cell>
          <cell r="J1021">
            <v>1</v>
          </cell>
        </row>
        <row r="1022">
          <cell r="F1022" t="str">
            <v>中山市高菲影院投资管理有限公司</v>
          </cell>
          <cell r="G1022">
            <v>2026250.1</v>
          </cell>
          <cell r="H1022">
            <v>0.00024477915150543</v>
          </cell>
          <cell r="I1022">
            <v>11602.5317813574</v>
          </cell>
          <cell r="J1022">
            <v>1</v>
          </cell>
        </row>
        <row r="1023">
          <cell r="F1023" t="str">
            <v>广州东一动漫影视制作有限公司</v>
          </cell>
          <cell r="G1023">
            <v>2022970</v>
          </cell>
          <cell r="H1023">
            <v>0.000244382902249302</v>
          </cell>
          <cell r="I1023">
            <v>11583.7495666169</v>
          </cell>
          <cell r="J1023">
            <v>1</v>
          </cell>
        </row>
        <row r="1024">
          <cell r="F1024" t="str">
            <v>佛山市星汇影院有限公司</v>
          </cell>
          <cell r="G1024">
            <v>2017413.5</v>
          </cell>
          <cell r="H1024">
            <v>0.0002437116547289</v>
          </cell>
          <cell r="I1024">
            <v>11551.9324341499</v>
          </cell>
          <cell r="J1024">
            <v>1</v>
          </cell>
        </row>
        <row r="1025">
          <cell r="F1025" t="str">
            <v>连平县万悦影院有限公司</v>
          </cell>
          <cell r="G1025">
            <v>2001608</v>
          </cell>
          <cell r="H1025">
            <v>0.000241802286838372</v>
          </cell>
          <cell r="I1025">
            <v>11461.4283961388</v>
          </cell>
          <cell r="J1025">
            <v>1</v>
          </cell>
        </row>
        <row r="1026">
          <cell r="F1026" t="str">
            <v>深圳市两把刷子文化发展有限公司</v>
          </cell>
          <cell r="G1026">
            <v>2000038.4</v>
          </cell>
          <cell r="H1026">
            <v>0.000241612672853305</v>
          </cell>
          <cell r="I1026">
            <v>11452.4406932467</v>
          </cell>
          <cell r="J1026">
            <v>1</v>
          </cell>
        </row>
        <row r="1027">
          <cell r="F1027" t="str">
            <v>东莞市魅影影视传媒有限公司</v>
          </cell>
          <cell r="G1027">
            <v>1988318.5</v>
          </cell>
          <cell r="H1027">
            <v>0.00024019686185459</v>
          </cell>
          <cell r="I1027">
            <v>11385.3312519075</v>
          </cell>
          <cell r="J1027">
            <v>1</v>
          </cell>
        </row>
        <row r="1028">
          <cell r="F1028" t="str">
            <v>开平市星河影院投资管理有限公司</v>
          </cell>
          <cell r="G1028">
            <v>1981135</v>
          </cell>
          <cell r="H1028">
            <v>0.000239329066198545</v>
          </cell>
          <cell r="I1028">
            <v>11344.1977378111</v>
          </cell>
          <cell r="J1028">
            <v>1</v>
          </cell>
        </row>
        <row r="1029">
          <cell r="F1029" t="str">
            <v>中山市禄咖影城有限公司</v>
          </cell>
          <cell r="G1029">
            <v>1976813</v>
          </cell>
          <cell r="H1029">
            <v>0.000238806951237117</v>
          </cell>
          <cell r="I1029">
            <v>11319.4494886393</v>
          </cell>
          <cell r="J1029">
            <v>1</v>
          </cell>
        </row>
        <row r="1030">
          <cell r="F1030" t="str">
            <v>东莞粤通影业有限公司</v>
          </cell>
          <cell r="G1030">
            <v>1976558</v>
          </cell>
          <cell r="H1030">
            <v>0.000238776146212784</v>
          </cell>
          <cell r="I1030">
            <v>11317.989330486</v>
          </cell>
          <cell r="J1030">
            <v>1</v>
          </cell>
        </row>
        <row r="1031">
          <cell r="F1031" t="str">
            <v>深圳市君胜院线投资有限公司君胜国际影城同乐店</v>
          </cell>
          <cell r="G1031">
            <v>1971359.4</v>
          </cell>
          <cell r="H1031">
            <v>0.000238148134450063</v>
          </cell>
          <cell r="I1031">
            <v>11288.221572933</v>
          </cell>
          <cell r="J1031">
            <v>1</v>
          </cell>
        </row>
        <row r="1032">
          <cell r="F1032" t="str">
            <v>潮州市潮安区彩塘镇恒隆电影院</v>
          </cell>
          <cell r="G1032">
            <v>1969307.5</v>
          </cell>
          <cell r="H1032">
            <v>0.000237900256687602</v>
          </cell>
          <cell r="I1032">
            <v>11276.4721669923</v>
          </cell>
          <cell r="J1032">
            <v>1</v>
          </cell>
        </row>
        <row r="1033">
          <cell r="F1033" t="str">
            <v>珠海市朵森文化传播有限公司</v>
          </cell>
          <cell r="G1033">
            <v>1951575.6</v>
          </cell>
          <cell r="H1033">
            <v>0.000235758171938745</v>
          </cell>
          <cell r="I1033">
            <v>11174.9373498965</v>
          </cell>
          <cell r="J1033">
            <v>1</v>
          </cell>
        </row>
        <row r="1034">
          <cell r="F1034" t="str">
            <v>惠州艾米拉文化传媒有限公司</v>
          </cell>
          <cell r="G1034">
            <v>1950660.3</v>
          </cell>
          <cell r="H1034">
            <v>0.000235647600021995</v>
          </cell>
          <cell r="I1034">
            <v>11169.6962410425</v>
          </cell>
          <cell r="J1034">
            <v>1</v>
          </cell>
        </row>
        <row r="1035">
          <cell r="F1035" t="str">
            <v>东莞市天润文化传播有限公司</v>
          </cell>
          <cell r="G1035">
            <v>1940280.5</v>
          </cell>
          <cell r="H1035">
            <v>0.000234393678486447</v>
          </cell>
          <cell r="I1035">
            <v>11110.2603602576</v>
          </cell>
          <cell r="J1035">
            <v>1</v>
          </cell>
        </row>
        <row r="1036">
          <cell r="F1036" t="str">
            <v>湖北雅图银兴影院投资有限公司深圳坪山分公司</v>
          </cell>
          <cell r="G1036">
            <v>1928627.54</v>
          </cell>
          <cell r="H1036">
            <v>0.000232985954108629</v>
          </cell>
          <cell r="I1036">
            <v>11043.534224749</v>
          </cell>
          <cell r="J1036">
            <v>1</v>
          </cell>
        </row>
        <row r="1037">
          <cell r="F1037" t="str">
            <v>广州海印国际商品展贸城有限公司</v>
          </cell>
          <cell r="G1037">
            <v>1920905</v>
          </cell>
          <cell r="H1037">
            <v>0.000232053040255266</v>
          </cell>
          <cell r="I1037">
            <v>10999.3141080996</v>
          </cell>
          <cell r="J1037">
            <v>1</v>
          </cell>
        </row>
        <row r="1038">
          <cell r="F1038" t="str">
            <v>佛山市三水易图文化传播有限公司</v>
          </cell>
          <cell r="G1038">
            <v>1919468.29</v>
          </cell>
          <cell r="H1038">
            <v>0.000231879479916017</v>
          </cell>
          <cell r="I1038">
            <v>10991.0873480192</v>
          </cell>
          <cell r="J1038">
            <v>1</v>
          </cell>
        </row>
        <row r="1039">
          <cell r="F1039" t="str">
            <v>广州南沙区左岸风电影放映有限责任公司</v>
          </cell>
          <cell r="G1039">
            <v>1909178.4</v>
          </cell>
          <cell r="H1039">
            <v>0.000230636419869637</v>
          </cell>
          <cell r="I1039">
            <v>10932.1663018208</v>
          </cell>
          <cell r="J1039">
            <v>1</v>
          </cell>
        </row>
        <row r="1040">
          <cell r="F1040" t="str">
            <v>东方文旅产业投资（广东）有限责任公司云浮云城分公司</v>
          </cell>
          <cell r="G1040">
            <v>1903543.6</v>
          </cell>
          <cell r="H1040">
            <v>0.000229955713394704</v>
          </cell>
          <cell r="I1040">
            <v>10899.900814909</v>
          </cell>
          <cell r="J1040">
            <v>1</v>
          </cell>
        </row>
        <row r="1041">
          <cell r="F1041" t="str">
            <v>广东大地影院建设有限公司梅州梅江分公司</v>
          </cell>
          <cell r="G1041">
            <v>1901762.1</v>
          </cell>
          <cell r="H1041">
            <v>0.000229740501038437</v>
          </cell>
          <cell r="I1041">
            <v>10889.6997492219</v>
          </cell>
          <cell r="J1041">
            <v>1</v>
          </cell>
        </row>
        <row r="1042">
          <cell r="F1042" t="str">
            <v>肇庆大旺海印又一城百货有限公司</v>
          </cell>
          <cell r="G1042">
            <v>1897368.2</v>
          </cell>
          <cell r="H1042">
            <v>0.000229209700268187</v>
          </cell>
          <cell r="I1042">
            <v>10864.5397927121</v>
          </cell>
          <cell r="J1042">
            <v>1</v>
          </cell>
        </row>
        <row r="1043">
          <cell r="F1043" t="str">
            <v>深圳市南山区蛇口街道办事处文化体育站蛇口影剧院</v>
          </cell>
          <cell r="G1043">
            <v>1893910.1</v>
          </cell>
          <cell r="H1043">
            <v>0.000228791947897036</v>
          </cell>
          <cell r="I1043">
            <v>10844.7383303195</v>
          </cell>
          <cell r="J1043">
            <v>1</v>
          </cell>
        </row>
        <row r="1044">
          <cell r="F1044" t="str">
            <v>深圳市前海中影传奇影业有限公司东莞分公司</v>
          </cell>
          <cell r="G1044">
            <v>1888952.2</v>
          </cell>
          <cell r="H1044">
            <v>0.000228193013661203</v>
          </cell>
          <cell r="I1044">
            <v>10816.348847541</v>
          </cell>
          <cell r="J1044">
            <v>1</v>
          </cell>
        </row>
        <row r="1045">
          <cell r="F1045" t="str">
            <v>大地影院发展有限公司古镇益华广场分公司</v>
          </cell>
          <cell r="G1045">
            <v>1884869.47</v>
          </cell>
          <cell r="H1045">
            <v>0.00022769980347692</v>
          </cell>
          <cell r="I1045">
            <v>10792.970684806</v>
          </cell>
          <cell r="J1045">
            <v>1</v>
          </cell>
        </row>
        <row r="1046">
          <cell r="F1046" t="str">
            <v>佛山佐岸电影院有限公司</v>
          </cell>
          <cell r="G1046">
            <v>1878450.06</v>
          </cell>
          <cell r="H1046">
            <v>0.000226924312962217</v>
          </cell>
          <cell r="I1046">
            <v>10756.2124344091</v>
          </cell>
          <cell r="J1046">
            <v>1</v>
          </cell>
        </row>
        <row r="1047">
          <cell r="F1047" t="str">
            <v>深圳市熙腾影业有限责任公司</v>
          </cell>
          <cell r="G1047">
            <v>1866334.1</v>
          </cell>
          <cell r="H1047">
            <v>0.000225460656324532</v>
          </cell>
          <cell r="I1047">
            <v>10686.8351097828</v>
          </cell>
          <cell r="J1047">
            <v>1</v>
          </cell>
        </row>
        <row r="1048">
          <cell r="F1048" t="str">
            <v>河源宝瑞麦斯影院有限公司</v>
          </cell>
          <cell r="G1048">
            <v>1864057</v>
          </cell>
          <cell r="H1048">
            <v>0.000225185573497446</v>
          </cell>
          <cell r="I1048">
            <v>10673.7961837789</v>
          </cell>
          <cell r="J1048">
            <v>1</v>
          </cell>
        </row>
        <row r="1049">
          <cell r="F1049" t="str">
            <v>深圳市百誉影城管理有限公司公明分公司</v>
          </cell>
          <cell r="G1049">
            <v>1860386</v>
          </cell>
          <cell r="H1049">
            <v>0.000224742101951077</v>
          </cell>
          <cell r="I1049">
            <v>10652.7756324811</v>
          </cell>
          <cell r="J1049">
            <v>1</v>
          </cell>
        </row>
        <row r="1050">
          <cell r="F1050" t="str">
            <v>普宁市超达美文化发展有限公司</v>
          </cell>
          <cell r="G1050">
            <v>1859531.3</v>
          </cell>
          <cell r="H1050">
            <v>0.000224638850757756</v>
          </cell>
          <cell r="I1050">
            <v>10647.8815259176</v>
          </cell>
          <cell r="J1050">
            <v>1</v>
          </cell>
        </row>
        <row r="1051">
          <cell r="F1051" t="str">
            <v>江门蓬江区左岸风电影院有限公司</v>
          </cell>
          <cell r="G1051">
            <v>1857105.2</v>
          </cell>
          <cell r="H1051">
            <v>0.000224345768132138</v>
          </cell>
          <cell r="I1051">
            <v>10633.9894094633</v>
          </cell>
          <cell r="J1051">
            <v>1</v>
          </cell>
        </row>
        <row r="1052">
          <cell r="F1052" t="str">
            <v>深圳星趴影业有限公司海上世界分店</v>
          </cell>
          <cell r="G1052">
            <v>1855019</v>
          </cell>
          <cell r="H1052">
            <v>0.000224093746791894</v>
          </cell>
          <cell r="I1052">
            <v>10622.0435979358</v>
          </cell>
          <cell r="J1052">
            <v>1</v>
          </cell>
        </row>
        <row r="1053">
          <cell r="F1053" t="str">
            <v>东莞金谷电影城有限公司</v>
          </cell>
          <cell r="G1053">
            <v>1854526.44</v>
          </cell>
          <cell r="H1053">
            <v>0.000224034243565286</v>
          </cell>
          <cell r="I1053">
            <v>10619.2231449946</v>
          </cell>
          <cell r="J1053">
            <v>1</v>
          </cell>
        </row>
        <row r="1054">
          <cell r="F1054" t="str">
            <v>深圳华夏艺术中心有限公司</v>
          </cell>
          <cell r="G1054">
            <v>1844897.5</v>
          </cell>
          <cell r="H1054">
            <v>0.000222871028933935</v>
          </cell>
          <cell r="I1054">
            <v>10564.0867714685</v>
          </cell>
          <cell r="J1054">
            <v>1</v>
          </cell>
        </row>
        <row r="1055">
          <cell r="F1055" t="str">
            <v>东莞市天华影业有限公司</v>
          </cell>
          <cell r="G1055">
            <v>1842831</v>
          </cell>
          <cell r="H1055">
            <v>0.000222621387432826</v>
          </cell>
          <cell r="I1055">
            <v>10552.2537643159</v>
          </cell>
          <cell r="J1055">
            <v>1</v>
          </cell>
        </row>
        <row r="1056">
          <cell r="F1056" t="str">
            <v>深圳金逸电影城有限公司民治分公司</v>
          </cell>
          <cell r="G1056">
            <v>1838774.3</v>
          </cell>
          <cell r="H1056">
            <v>0.000222131321777105</v>
          </cell>
          <cell r="I1056">
            <v>10529.0246522348</v>
          </cell>
          <cell r="J1056">
            <v>1</v>
          </cell>
        </row>
        <row r="1057">
          <cell r="F1057" t="str">
            <v>深圳上影国际影院有限公司龙岗中心城分店</v>
          </cell>
          <cell r="G1057">
            <v>1836338.9</v>
          </cell>
          <cell r="H1057">
            <v>0.000221837115674128</v>
          </cell>
          <cell r="I1057">
            <v>10515.0792829537</v>
          </cell>
          <cell r="J1057">
            <v>1</v>
          </cell>
        </row>
        <row r="1058">
          <cell r="F1058" t="str">
            <v>深圳市非凡数字影城有限公司</v>
          </cell>
          <cell r="G1058">
            <v>1829562.6</v>
          </cell>
          <cell r="H1058">
            <v>0.000221018511413802</v>
          </cell>
          <cell r="I1058">
            <v>10476.2774410142</v>
          </cell>
          <cell r="J1058">
            <v>1</v>
          </cell>
        </row>
        <row r="1059">
          <cell r="F1059" t="str">
            <v>佛山市顺德区天星电影城有限公司</v>
          </cell>
          <cell r="G1059">
            <v>1821377.3</v>
          </cell>
          <cell r="H1059">
            <v>0.000220029694293538</v>
          </cell>
          <cell r="I1059">
            <v>10429.4075095137</v>
          </cell>
          <cell r="J1059">
            <v>1</v>
          </cell>
        </row>
        <row r="1060">
          <cell r="F1060" t="str">
            <v>佛山市冷杉欢腾影城有限公司</v>
          </cell>
          <cell r="G1060">
            <v>1817341.6</v>
          </cell>
          <cell r="H1060">
            <v>0.000219542165522173</v>
          </cell>
          <cell r="I1060">
            <v>10406.298645751</v>
          </cell>
          <cell r="J1060">
            <v>1</v>
          </cell>
        </row>
        <row r="1061">
          <cell r="F1061" t="str">
            <v>佛山市顺德区锵盛影院管理有限公司</v>
          </cell>
          <cell r="G1061">
            <v>1813443.1</v>
          </cell>
          <cell r="H1061">
            <v>0.000219071211061939</v>
          </cell>
          <cell r="I1061">
            <v>10383.9754043359</v>
          </cell>
          <cell r="J1061">
            <v>1</v>
          </cell>
        </row>
        <row r="1062">
          <cell r="F1062" t="str">
            <v>珠海市阿米高影城有限公司</v>
          </cell>
          <cell r="G1062">
            <v>1809845.5</v>
          </cell>
          <cell r="H1062">
            <v>0.000218636606530418</v>
          </cell>
          <cell r="I1062">
            <v>10363.3751495418</v>
          </cell>
          <cell r="J1062">
            <v>1</v>
          </cell>
        </row>
        <row r="1063">
          <cell r="F1063" t="str">
            <v>东莞市卓众文化传播有限公司</v>
          </cell>
          <cell r="G1063">
            <v>1808413</v>
          </cell>
          <cell r="H1063">
            <v>0.00021846355477608</v>
          </cell>
          <cell r="I1063">
            <v>10355.1724963862</v>
          </cell>
          <cell r="J1063">
            <v>1</v>
          </cell>
        </row>
        <row r="1064">
          <cell r="F1064" t="str">
            <v>深圳市君胜院线投资有限公司君胜国际影城大康店</v>
          </cell>
          <cell r="G1064">
            <v>1802047.9</v>
          </cell>
          <cell r="H1064">
            <v>0.00021769462512754</v>
          </cell>
          <cell r="I1064">
            <v>10318.7252310454</v>
          </cell>
          <cell r="J1064">
            <v>1</v>
          </cell>
        </row>
        <row r="1065">
          <cell r="F1065" t="str">
            <v>东莞市华创双巨幕影业有限公司</v>
          </cell>
          <cell r="G1065">
            <v>1789679.54</v>
          </cell>
          <cell r="H1065">
            <v>0.000216200477555968</v>
          </cell>
          <cell r="I1065">
            <v>10247.9026361529</v>
          </cell>
          <cell r="J1065">
            <v>1</v>
          </cell>
        </row>
        <row r="1066">
          <cell r="F1066" t="str">
            <v>深圳市百誉影城管理有限公司大浪分公司</v>
          </cell>
          <cell r="G1066">
            <v>1776539.9</v>
          </cell>
          <cell r="H1066">
            <v>0.000214613156262171</v>
          </cell>
          <cell r="I1066">
            <v>10172.6636068269</v>
          </cell>
          <cell r="J1066">
            <v>1</v>
          </cell>
        </row>
        <row r="1067">
          <cell r="F1067" t="str">
            <v>东莞市星晨电影投资管理有限公司</v>
          </cell>
          <cell r="G1067">
            <v>1769869</v>
          </cell>
          <cell r="H1067">
            <v>0.000213807284745236</v>
          </cell>
          <cell r="I1067">
            <v>10134.4652969242</v>
          </cell>
          <cell r="J1067">
            <v>1</v>
          </cell>
        </row>
        <row r="1068">
          <cell r="F1068" t="str">
            <v>清远中娱宏图影业管理有限公司</v>
          </cell>
          <cell r="G1068">
            <v>1765246.5</v>
          </cell>
          <cell r="H1068">
            <v>0.000213248868176702</v>
          </cell>
          <cell r="I1068">
            <v>10107.9963515757</v>
          </cell>
          <cell r="J1068">
            <v>1</v>
          </cell>
        </row>
        <row r="1069">
          <cell r="F1069" t="str">
            <v>大地影院发展有限公司韶关分公司</v>
          </cell>
          <cell r="G1069">
            <v>1764575.2</v>
          </cell>
          <cell r="H1069">
            <v>0.000213167772440097</v>
          </cell>
          <cell r="I1069">
            <v>10104.1524136606</v>
          </cell>
          <cell r="J1069">
            <v>1</v>
          </cell>
        </row>
        <row r="1070">
          <cell r="F1070" t="str">
            <v>深圳市德金文化传播有限公司德金影城</v>
          </cell>
          <cell r="G1070">
            <v>1762284</v>
          </cell>
          <cell r="H1070">
            <v>0.000212890986276371</v>
          </cell>
          <cell r="I1070">
            <v>10091.0327495</v>
          </cell>
          <cell r="J1070">
            <v>1</v>
          </cell>
        </row>
        <row r="1071">
          <cell r="F1071" t="str">
            <v>东莞市中影红荔影院有限公司</v>
          </cell>
          <cell r="G1071">
            <v>1756212</v>
          </cell>
          <cell r="H1071">
            <v>0.00021215746428521</v>
          </cell>
          <cell r="I1071">
            <v>10056.263807119</v>
          </cell>
          <cell r="J1071">
            <v>1</v>
          </cell>
        </row>
        <row r="1072">
          <cell r="F1072" t="str">
            <v>佛山美逸电影城有限公司</v>
          </cell>
          <cell r="G1072">
            <v>1755216.18</v>
          </cell>
          <cell r="H1072">
            <v>0.000212037165229012</v>
          </cell>
          <cell r="I1072">
            <v>10050.5616318552</v>
          </cell>
          <cell r="J1072">
            <v>1</v>
          </cell>
        </row>
        <row r="1073">
          <cell r="F1073" t="str">
            <v>广州影通影视有限公司增城永宁分公司</v>
          </cell>
          <cell r="G1073">
            <v>1753710.4</v>
          </cell>
          <cell r="H1073">
            <v>0.000211855260956309</v>
          </cell>
          <cell r="I1073">
            <v>10041.9393693291</v>
          </cell>
          <cell r="J1073">
            <v>1</v>
          </cell>
        </row>
        <row r="1074">
          <cell r="F1074" t="str">
            <v>东莞市弘扬影院有限公司</v>
          </cell>
          <cell r="G1074">
            <v>1751621.76</v>
          </cell>
          <cell r="H1074">
            <v>0.000211602944854264</v>
          </cell>
          <cell r="I1074">
            <v>10029.9795860921</v>
          </cell>
          <cell r="J1074">
            <v>1</v>
          </cell>
        </row>
        <row r="1075">
          <cell r="F1075" t="str">
            <v>肇庆市鑫星电影文化传媒有限公司</v>
          </cell>
          <cell r="G1075">
            <v>1747117.5</v>
          </cell>
          <cell r="H1075">
            <v>0.000211058812152699</v>
          </cell>
          <cell r="I1075">
            <v>10004.1876960379</v>
          </cell>
          <cell r="J1075">
            <v>1</v>
          </cell>
        </row>
        <row r="1076">
          <cell r="F1076" t="str">
            <v>东莞市皖宜影院管理有限公司</v>
          </cell>
          <cell r="G1076">
            <v>1724246.2</v>
          </cell>
          <cell r="H1076">
            <v>0.000208295867238926</v>
          </cell>
          <cell r="I1076">
            <v>9873.22410712511</v>
          </cell>
          <cell r="J1076">
            <v>1</v>
          </cell>
        </row>
        <row r="1077">
          <cell r="F1077" t="str">
            <v>深圳市优优影视有限公司</v>
          </cell>
          <cell r="G1077">
            <v>1723829.77</v>
          </cell>
          <cell r="H1077">
            <v>0.000208245560822131</v>
          </cell>
          <cell r="I1077">
            <v>9870.83958296903</v>
          </cell>
          <cell r="J1077">
            <v>1</v>
          </cell>
        </row>
        <row r="1078">
          <cell r="F1078" t="str">
            <v>阳江市南海湾温泉大酒店有限公司</v>
          </cell>
          <cell r="G1078">
            <v>1715965</v>
          </cell>
          <cell r="H1078">
            <v>0.000207295465013433</v>
          </cell>
          <cell r="I1078">
            <v>9825.80504163671</v>
          </cell>
          <cell r="J1078">
            <v>1</v>
          </cell>
        </row>
        <row r="1079">
          <cell r="F1079" t="str">
            <v>广州畅越电影城有限公司</v>
          </cell>
          <cell r="G1079">
            <v>1704996.7</v>
          </cell>
          <cell r="H1079">
            <v>0.000205970450313886</v>
          </cell>
          <cell r="I1079">
            <v>9762.99934487822</v>
          </cell>
          <cell r="J1079">
            <v>1</v>
          </cell>
        </row>
        <row r="1080">
          <cell r="F1080" t="str">
            <v>深圳市集鸿发后亭电影有限公司</v>
          </cell>
          <cell r="G1080">
            <v>1688821.6</v>
          </cell>
          <cell r="H1080">
            <v>0.000204016433258679</v>
          </cell>
          <cell r="I1080">
            <v>9670.37893646139</v>
          </cell>
          <cell r="J1080">
            <v>1</v>
          </cell>
        </row>
        <row r="1081">
          <cell r="F1081" t="str">
            <v>佛山市朵森文化传播有限公司</v>
          </cell>
          <cell r="G1081">
            <v>1686949.3</v>
          </cell>
          <cell r="H1081">
            <v>0.00020379025189767</v>
          </cell>
          <cell r="I1081">
            <v>9659.65793994954</v>
          </cell>
          <cell r="J1081">
            <v>1</v>
          </cell>
        </row>
        <row r="1082">
          <cell r="F1082" t="str">
            <v>广州市彩影电影院有限公司</v>
          </cell>
          <cell r="G1082">
            <v>1684888.8</v>
          </cell>
          <cell r="H1082">
            <v>0.000203541335220663</v>
          </cell>
          <cell r="I1082">
            <v>9647.85928945941</v>
          </cell>
          <cell r="J1082">
            <v>1</v>
          </cell>
        </row>
        <row r="1083">
          <cell r="F1083" t="str">
            <v>北京华录乐影科技有限公司佛山分公司</v>
          </cell>
          <cell r="G1083">
            <v>1674361.1</v>
          </cell>
          <cell r="H1083">
            <v>0.000202269546771002</v>
          </cell>
          <cell r="I1083">
            <v>9587.5765169455</v>
          </cell>
          <cell r="J1083">
            <v>1</v>
          </cell>
        </row>
        <row r="1084">
          <cell r="F1084" t="str">
            <v>东莞市万达国际电影有限公司首铸万科广场店</v>
          </cell>
          <cell r="G1084">
            <v>1659153.2</v>
          </cell>
          <cell r="H1084">
            <v>0.000200432371361027</v>
          </cell>
          <cell r="I1084">
            <v>9500.49440251268</v>
          </cell>
          <cell r="J1084">
            <v>1</v>
          </cell>
        </row>
        <row r="1085">
          <cell r="F1085" t="str">
            <v>深圳市宝钻影业文化传播有限公司</v>
          </cell>
          <cell r="G1085">
            <v>1648957.95</v>
          </cell>
          <cell r="H1085">
            <v>0.000199200744206815</v>
          </cell>
          <cell r="I1085">
            <v>9442.11527540301</v>
          </cell>
          <cell r="J1085">
            <v>1</v>
          </cell>
        </row>
        <row r="1086">
          <cell r="F1086" t="str">
            <v>深圳市德金文化传播有限公司福永德金影城</v>
          </cell>
          <cell r="G1086">
            <v>1639422</v>
          </cell>
          <cell r="H1086">
            <v>0.000198048763141003</v>
          </cell>
          <cell r="I1086">
            <v>9387.51137288356</v>
          </cell>
          <cell r="J1086">
            <v>1</v>
          </cell>
        </row>
        <row r="1087">
          <cell r="F1087" t="str">
            <v>广州市花都太子酒店有限公司</v>
          </cell>
          <cell r="G1087">
            <v>1610688.7</v>
          </cell>
          <cell r="H1087">
            <v>0.000194577665079638</v>
          </cell>
          <cell r="I1087">
            <v>9222.98132477485</v>
          </cell>
          <cell r="J1087">
            <v>1</v>
          </cell>
        </row>
        <row r="1088">
          <cell r="F1088" t="str">
            <v>汕头市鮀岛影剧院</v>
          </cell>
          <cell r="G1088">
            <v>1602786.5</v>
          </cell>
          <cell r="H1088">
            <v>0.000193623047576584</v>
          </cell>
          <cell r="I1088">
            <v>9177.73245513006</v>
          </cell>
          <cell r="J1088">
            <v>1</v>
          </cell>
        </row>
        <row r="1089">
          <cell r="F1089" t="str">
            <v>荣策（深圳）文化传媒有限公司</v>
          </cell>
          <cell r="G1089">
            <v>1601008.5</v>
          </cell>
          <cell r="H1089">
            <v>0.000193408258034376</v>
          </cell>
          <cell r="I1089">
            <v>9167.55143082943</v>
          </cell>
          <cell r="J1089">
            <v>1</v>
          </cell>
        </row>
        <row r="1090">
          <cell r="F1090" t="str">
            <v>佛山市光之谷文化传播有限公司</v>
          </cell>
          <cell r="G1090">
            <v>1599907</v>
          </cell>
          <cell r="H1090">
            <v>0.000193275192409662</v>
          </cell>
          <cell r="I1090">
            <v>9161.24412021799</v>
          </cell>
          <cell r="J1090">
            <v>1</v>
          </cell>
        </row>
        <row r="1091">
          <cell r="F1091" t="str">
            <v>惠州市新聚星文化传播有限责任公司</v>
          </cell>
          <cell r="G1091">
            <v>1597758</v>
          </cell>
          <cell r="H1091">
            <v>0.000193015584577152</v>
          </cell>
          <cell r="I1091">
            <v>9148.93870895699</v>
          </cell>
          <cell r="J1091">
            <v>1</v>
          </cell>
        </row>
        <row r="1092">
          <cell r="F1092" t="str">
            <v>郁南县国兴影视有限公司</v>
          </cell>
          <cell r="G1092">
            <v>1590407</v>
          </cell>
          <cell r="H1092">
            <v>0.000192127554248262</v>
          </cell>
          <cell r="I1092">
            <v>9106.8460713676</v>
          </cell>
          <cell r="J1092">
            <v>1</v>
          </cell>
        </row>
        <row r="1093">
          <cell r="F1093" t="str">
            <v>深圳艾美优品文化传媒有限公司</v>
          </cell>
          <cell r="G1093">
            <v>1588593.5</v>
          </cell>
          <cell r="H1093">
            <v>0.000191908476163451</v>
          </cell>
          <cell r="I1093">
            <v>9096.46177014759</v>
          </cell>
          <cell r="J1093">
            <v>1</v>
          </cell>
        </row>
        <row r="1094">
          <cell r="F1094" t="str">
            <v>广州大扬君奥影城有限公司</v>
          </cell>
          <cell r="G1094">
            <v>1587883</v>
          </cell>
          <cell r="H1094">
            <v>0.00019182264490938</v>
          </cell>
          <cell r="I1094">
            <v>9092.39336870462</v>
          </cell>
          <cell r="J1094">
            <v>1</v>
          </cell>
        </row>
        <row r="1095">
          <cell r="F1095" t="str">
            <v>罗定市广影环球影视传媒有限公司</v>
          </cell>
          <cell r="G1095">
            <v>1586950</v>
          </cell>
          <cell r="H1095">
            <v>0.000191709934761529</v>
          </cell>
          <cell r="I1095">
            <v>9087.05090769647</v>
          </cell>
          <cell r="J1095">
            <v>1</v>
          </cell>
        </row>
        <row r="1096">
          <cell r="F1096" t="str">
            <v>仁化县丹影文化传播有限公司金逸数字影院</v>
          </cell>
          <cell r="G1096">
            <v>1583285</v>
          </cell>
          <cell r="H1096">
            <v>0.000191267188039262</v>
          </cell>
          <cell r="I1096">
            <v>9066.06471306103</v>
          </cell>
          <cell r="J1096">
            <v>1</v>
          </cell>
        </row>
        <row r="1097">
          <cell r="F1097" t="str">
            <v>广州市凡力影业有限公司</v>
          </cell>
          <cell r="G1097">
            <v>1578674</v>
          </cell>
          <cell r="H1097">
            <v>0.000190710160716924</v>
          </cell>
          <cell r="I1097">
            <v>9039.66161798218</v>
          </cell>
          <cell r="J1097">
            <v>1</v>
          </cell>
        </row>
        <row r="1098">
          <cell r="F1098" t="str">
            <v>肇庆市影聚文化传播有限公司</v>
          </cell>
          <cell r="G1098">
            <v>1575626.3</v>
          </cell>
          <cell r="H1098">
            <v>0.000190341986314345</v>
          </cell>
          <cell r="I1098">
            <v>9022.21015129993</v>
          </cell>
          <cell r="J1098">
            <v>1</v>
          </cell>
        </row>
        <row r="1099">
          <cell r="F1099" t="str">
            <v>东莞市万达国际电影有限公司大朗富华中路店</v>
          </cell>
          <cell r="G1099">
            <v>1573657</v>
          </cell>
          <cell r="H1099">
            <v>0.000190104086963687</v>
          </cell>
          <cell r="I1099">
            <v>9010.93372207877</v>
          </cell>
          <cell r="J1099">
            <v>1</v>
          </cell>
        </row>
        <row r="1100">
          <cell r="F1100" t="str">
            <v>东莞红石影城有限公司</v>
          </cell>
          <cell r="G1100">
            <v>1564079.6</v>
          </cell>
          <cell r="H1100">
            <v>0.000188947098571372</v>
          </cell>
          <cell r="I1100">
            <v>8956.09247228302</v>
          </cell>
          <cell r="J1100">
            <v>1</v>
          </cell>
        </row>
        <row r="1101">
          <cell r="F1101" t="str">
            <v>广东汇丰年文化传播有限公司影城</v>
          </cell>
          <cell r="G1101">
            <v>1554685</v>
          </cell>
          <cell r="H1101">
            <v>0.000187812193153362</v>
          </cell>
          <cell r="I1101">
            <v>8902.29795546935</v>
          </cell>
          <cell r="J1101">
            <v>1</v>
          </cell>
        </row>
        <row r="1102">
          <cell r="F1102" t="str">
            <v>广东大地影院建设有限公司南海西樵分公司</v>
          </cell>
          <cell r="G1102">
            <v>1548781.1</v>
          </cell>
          <cell r="H1102">
            <v>0.000187098978317457</v>
          </cell>
          <cell r="I1102">
            <v>8868.49157224748</v>
          </cell>
          <cell r="J1102">
            <v>1</v>
          </cell>
        </row>
        <row r="1103">
          <cell r="F1103" t="str">
            <v>开平市美邦文化传播有限公司</v>
          </cell>
          <cell r="G1103">
            <v>1546675</v>
          </cell>
          <cell r="H1103">
            <v>0.000186844552977276</v>
          </cell>
          <cell r="I1103">
            <v>8856.43181112287</v>
          </cell>
          <cell r="J1103">
            <v>1</v>
          </cell>
        </row>
        <row r="1104">
          <cell r="F1104" t="str">
            <v>深圳市君胜院线投资有限公司君胜国际影城仲恺蜜方城店</v>
          </cell>
          <cell r="G1104">
            <v>1538300.85</v>
          </cell>
          <cell r="H1104">
            <v>0.000185832922018403</v>
          </cell>
          <cell r="I1104">
            <v>8808.4805036723</v>
          </cell>
          <cell r="J1104">
            <v>1</v>
          </cell>
        </row>
        <row r="1105">
          <cell r="F1105" t="str">
            <v>江门泰合电影院有限公司</v>
          </cell>
          <cell r="G1105">
            <v>1535457.5</v>
          </cell>
          <cell r="H1105">
            <v>0.000185489433916696</v>
          </cell>
          <cell r="I1105">
            <v>8792.19916765138</v>
          </cell>
          <cell r="J1105">
            <v>1</v>
          </cell>
        </row>
        <row r="1106">
          <cell r="F1106" t="str">
            <v>佛山丽影电影城有限公司</v>
          </cell>
          <cell r="G1106">
            <v>1532745.5</v>
          </cell>
          <cell r="H1106">
            <v>0.00018516181342262</v>
          </cell>
          <cell r="I1106">
            <v>8776.66995623219</v>
          </cell>
          <cell r="J1106">
            <v>1</v>
          </cell>
        </row>
        <row r="1107">
          <cell r="F1107" t="str">
            <v>深圳华夏星光影业有限公司新桥分公司</v>
          </cell>
          <cell r="G1107">
            <v>1492875.6</v>
          </cell>
          <cell r="H1107">
            <v>0.000180345369345649</v>
          </cell>
          <cell r="I1107">
            <v>8548.37050698378</v>
          </cell>
          <cell r="J1107">
            <v>1</v>
          </cell>
        </row>
        <row r="1108">
          <cell r="F1108" t="str">
            <v>东莞市盛汇影院投资有限公司</v>
          </cell>
          <cell r="G1108">
            <v>1485733.6</v>
          </cell>
          <cell r="H1108">
            <v>0.00017948258705631</v>
          </cell>
          <cell r="I1108">
            <v>8507.4746264691</v>
          </cell>
          <cell r="J1108">
            <v>1</v>
          </cell>
        </row>
        <row r="1109">
          <cell r="F1109" t="str">
            <v>台山市金逸电影城有限公司</v>
          </cell>
          <cell r="G1109">
            <v>1483065.05</v>
          </cell>
          <cell r="H1109">
            <v>0.000179160215496773</v>
          </cell>
          <cell r="I1109">
            <v>8492.19421454703</v>
          </cell>
          <cell r="J1109">
            <v>1</v>
          </cell>
        </row>
        <row r="1110">
          <cell r="F1110" t="str">
            <v>佛山市名扬世纪电影有限公司</v>
          </cell>
          <cell r="G1110">
            <v>1480837</v>
          </cell>
          <cell r="H1110">
            <v>0.000178891058106719</v>
          </cell>
          <cell r="I1110">
            <v>8479.43615425849</v>
          </cell>
          <cell r="J1110">
            <v>1</v>
          </cell>
        </row>
        <row r="1111">
          <cell r="F1111" t="str">
            <v>珠海洛富特影城有限公司</v>
          </cell>
          <cell r="G1111">
            <v>1472636.4</v>
          </cell>
          <cell r="H1111">
            <v>0.000177900392684995</v>
          </cell>
          <cell r="I1111">
            <v>8432.47861326876</v>
          </cell>
          <cell r="J1111">
            <v>1</v>
          </cell>
        </row>
        <row r="1112">
          <cell r="F1112" t="str">
            <v>广东影匠影业投资有限公司南沙分公司</v>
          </cell>
          <cell r="G1112">
            <v>1466860</v>
          </cell>
          <cell r="H1112">
            <v>0.000177202580361257</v>
          </cell>
          <cell r="I1112">
            <v>8399.40230912357</v>
          </cell>
          <cell r="J1112">
            <v>1</v>
          </cell>
        </row>
        <row r="1113">
          <cell r="F1113" t="str">
            <v>广州嘉纳电影放映有限公司</v>
          </cell>
          <cell r="G1113">
            <v>1458652.6</v>
          </cell>
          <cell r="H1113">
            <v>0.000176211093472217</v>
          </cell>
          <cell r="I1113">
            <v>8352.40583058308</v>
          </cell>
          <cell r="J1113">
            <v>1</v>
          </cell>
        </row>
        <row r="1114">
          <cell r="F1114" t="str">
            <v>广州希界维影城有限公司东莞常平镇分公司</v>
          </cell>
          <cell r="G1114">
            <v>1458154</v>
          </cell>
          <cell r="H1114">
            <v>0.000176150860589346</v>
          </cell>
          <cell r="I1114">
            <v>8349.55079193499</v>
          </cell>
          <cell r="J1114">
            <v>1</v>
          </cell>
        </row>
        <row r="1115">
          <cell r="F1115" t="str">
            <v>陆丰市天恒投资有限公司</v>
          </cell>
          <cell r="G1115">
            <v>1456952.76</v>
          </cell>
          <cell r="H1115">
            <v>0.000176005745971977</v>
          </cell>
          <cell r="I1115">
            <v>8342.67235907173</v>
          </cell>
          <cell r="J1115">
            <v>1</v>
          </cell>
        </row>
        <row r="1116">
          <cell r="F1116" t="str">
            <v>大地影院发展有限公司东莞市石碣分公司</v>
          </cell>
          <cell r="G1116">
            <v>1455538</v>
          </cell>
          <cell r="H1116">
            <v>0.000175834837280901</v>
          </cell>
          <cell r="I1116">
            <v>8334.57128711472</v>
          </cell>
          <cell r="J1116">
            <v>1</v>
          </cell>
        </row>
        <row r="1117">
          <cell r="F1117" t="str">
            <v>广州市阳庆影视传媒有限责任公司</v>
          </cell>
          <cell r="G1117">
            <v>1448811.02</v>
          </cell>
          <cell r="H1117">
            <v>0.000175022191074693</v>
          </cell>
          <cell r="I1117">
            <v>8296.05185694045</v>
          </cell>
          <cell r="J1117">
            <v>1</v>
          </cell>
        </row>
        <row r="1118">
          <cell r="F1118" t="str">
            <v>东莞市华泽影院管理有限公司</v>
          </cell>
          <cell r="G1118">
            <v>1445839.85</v>
          </cell>
          <cell r="H1118">
            <v>0.000174663261803534</v>
          </cell>
          <cell r="I1118">
            <v>8279.03860948753</v>
          </cell>
          <cell r="J1118">
            <v>1</v>
          </cell>
        </row>
        <row r="1119">
          <cell r="F1119" t="str">
            <v>东莞比高电影院有限公司</v>
          </cell>
          <cell r="G1119">
            <v>1445135</v>
          </cell>
          <cell r="H1119">
            <v>0.000174578113092159</v>
          </cell>
          <cell r="I1119">
            <v>8275.00256056835</v>
          </cell>
          <cell r="J1119">
            <v>1</v>
          </cell>
        </row>
        <row r="1120">
          <cell r="F1120" t="str">
            <v>深圳碧海万都国际电影城有限公司</v>
          </cell>
          <cell r="G1120">
            <v>1438184.91</v>
          </cell>
          <cell r="H1120">
            <v>0.00017373851430172</v>
          </cell>
          <cell r="I1120">
            <v>8235.20557790155</v>
          </cell>
          <cell r="J1120">
            <v>1</v>
          </cell>
        </row>
        <row r="1121">
          <cell r="F1121" t="str">
            <v>珠海新起点文化艺术培训有限公司</v>
          </cell>
          <cell r="G1121">
            <v>1429296.6</v>
          </cell>
          <cell r="H1121">
            <v>0.000172664770749472</v>
          </cell>
          <cell r="I1121">
            <v>8184.31013352499</v>
          </cell>
          <cell r="J1121">
            <v>1</v>
          </cell>
        </row>
        <row r="1122">
          <cell r="F1122" t="str">
            <v>深圳市新耀客文化传媒有限公司</v>
          </cell>
          <cell r="G1122">
            <v>1410496.5</v>
          </cell>
          <cell r="H1122">
            <v>0.000170393643149668</v>
          </cell>
          <cell r="I1122">
            <v>8076.65868529424</v>
          </cell>
          <cell r="J1122">
            <v>1</v>
          </cell>
        </row>
        <row r="1123">
          <cell r="F1123" t="str">
            <v>深圳市百誉影城管理有限公司</v>
          </cell>
          <cell r="G1123">
            <v>1406701</v>
          </cell>
          <cell r="H1123">
            <v>0.000169935131503184</v>
          </cell>
          <cell r="I1123">
            <v>8054.92523325091</v>
          </cell>
          <cell r="J1123">
            <v>1</v>
          </cell>
        </row>
        <row r="1124">
          <cell r="F1124" t="str">
            <v>珠海诚晟文化传播有限公司</v>
          </cell>
          <cell r="G1124">
            <v>1402680.9</v>
          </cell>
          <cell r="H1124">
            <v>0.000169449487274484</v>
          </cell>
          <cell r="I1124">
            <v>8031.90569681055</v>
          </cell>
          <cell r="J1124">
            <v>1</v>
          </cell>
        </row>
        <row r="1125">
          <cell r="F1125" t="str">
            <v>新丰中影影业传媒有限公司</v>
          </cell>
          <cell r="G1125">
            <v>1400790.17</v>
          </cell>
          <cell r="H1125">
            <v>0.000169221079495442</v>
          </cell>
          <cell r="I1125">
            <v>8021.07916808393</v>
          </cell>
          <cell r="J1125">
            <v>1</v>
          </cell>
        </row>
        <row r="1126">
          <cell r="F1126" t="str">
            <v>中山诚晟影城有限公司</v>
          </cell>
          <cell r="G1126">
            <v>1399524.9</v>
          </cell>
          <cell r="H1126">
            <v>0.000169068229796865</v>
          </cell>
          <cell r="I1126">
            <v>8013.83409237141</v>
          </cell>
          <cell r="J1126">
            <v>1</v>
          </cell>
        </row>
        <row r="1127">
          <cell r="F1127" t="str">
            <v>广州市江高商业步行街物业经营管理有限公司</v>
          </cell>
          <cell r="G1127">
            <v>1395990.2</v>
          </cell>
          <cell r="H1127">
            <v>0.000168641223838012</v>
          </cell>
          <cell r="I1127">
            <v>7993.59400992179</v>
          </cell>
          <cell r="J1127">
            <v>1</v>
          </cell>
        </row>
        <row r="1128">
          <cell r="F1128" t="str">
            <v>珠海市菲仕电影放映有限公司佛山市南海区分公司</v>
          </cell>
          <cell r="G1128">
            <v>1392423.7</v>
          </cell>
          <cell r="H1128">
            <v>0.000168210376311419</v>
          </cell>
          <cell r="I1128">
            <v>7973.17183716127</v>
          </cell>
          <cell r="J1128">
            <v>1</v>
          </cell>
        </row>
        <row r="1129">
          <cell r="F1129" t="str">
            <v>广州市天逸文化传媒有限公司</v>
          </cell>
          <cell r="G1129">
            <v>1333648</v>
          </cell>
          <cell r="H1129">
            <v>0.000161110035650048</v>
          </cell>
          <cell r="I1129">
            <v>7636.61568981227</v>
          </cell>
          <cell r="J1129">
            <v>1</v>
          </cell>
        </row>
        <row r="1130">
          <cell r="F1130" t="str">
            <v>清远市龙盛影院管理有限公司</v>
          </cell>
          <cell r="G1130">
            <v>1326570</v>
          </cell>
          <cell r="H1130">
            <v>0.000160254984817796</v>
          </cell>
          <cell r="I1130">
            <v>7596.08628036353</v>
          </cell>
          <cell r="J1130">
            <v>1</v>
          </cell>
        </row>
        <row r="1131">
          <cell r="F1131" t="str">
            <v>深圳市百誉草埔影城有限公司</v>
          </cell>
          <cell r="G1131">
            <v>1323015.9</v>
          </cell>
          <cell r="H1131">
            <v>0.000159825635261014</v>
          </cell>
          <cell r="I1131">
            <v>7575.73511137204</v>
          </cell>
          <cell r="J1131">
            <v>1</v>
          </cell>
        </row>
        <row r="1132">
          <cell r="F1132" t="str">
            <v>惠州市欢乐小象影业有限公司</v>
          </cell>
          <cell r="G1132">
            <v>1311369.5</v>
          </cell>
          <cell r="H1132">
            <v>0.000158418703357547</v>
          </cell>
          <cell r="I1132">
            <v>7509.04653914771</v>
          </cell>
          <cell r="J1132">
            <v>1</v>
          </cell>
        </row>
        <row r="1133">
          <cell r="F1133" t="str">
            <v>中山市小榄镇金逸电影城有限公司樱花里分公司</v>
          </cell>
          <cell r="G1133">
            <v>1305438.7</v>
          </cell>
          <cell r="H1133">
            <v>0.000157702238893585</v>
          </cell>
          <cell r="I1133">
            <v>7475.08612355594</v>
          </cell>
          <cell r="J1133">
            <v>1</v>
          </cell>
        </row>
        <row r="1134">
          <cell r="F1134" t="str">
            <v>广州腾盛电影有限公司</v>
          </cell>
          <cell r="G1134">
            <v>1304236</v>
          </cell>
          <cell r="H1134">
            <v>0.000157556947902352</v>
          </cell>
          <cell r="I1134">
            <v>7468.19933057148</v>
          </cell>
          <cell r="J1134">
            <v>1</v>
          </cell>
        </row>
        <row r="1135">
          <cell r="F1135" t="str">
            <v>广州古时代文化传媒有限公司</v>
          </cell>
          <cell r="G1135">
            <v>1297877.02</v>
          </cell>
          <cell r="H1135">
            <v>0.000156788757574396</v>
          </cell>
          <cell r="I1135">
            <v>7431.78710902637</v>
          </cell>
          <cell r="J1135">
            <v>1</v>
          </cell>
        </row>
        <row r="1136">
          <cell r="F1136" t="str">
            <v>广州希界维影城有限公司中山分公司</v>
          </cell>
          <cell r="G1136">
            <v>1287378</v>
          </cell>
          <cell r="H1136">
            <v>0.000155520433783942</v>
          </cell>
          <cell r="I1136">
            <v>7371.66856135887</v>
          </cell>
          <cell r="J1136">
            <v>1</v>
          </cell>
        </row>
        <row r="1137">
          <cell r="F1137" t="str">
            <v>新兴县中影嘉华电影有限公司</v>
          </cell>
          <cell r="G1137">
            <v>1284001.55</v>
          </cell>
          <cell r="H1137">
            <v>0.000155112545060778</v>
          </cell>
          <cell r="I1137">
            <v>7352.33463588089</v>
          </cell>
          <cell r="J1137">
            <v>1</v>
          </cell>
        </row>
        <row r="1138">
          <cell r="F1138" t="str">
            <v>佛冈县天域影视娱乐有限公司</v>
          </cell>
          <cell r="G1138">
            <v>1268014</v>
          </cell>
          <cell r="H1138">
            <v>0.000153181184798957</v>
          </cell>
          <cell r="I1138">
            <v>7260.78815947058</v>
          </cell>
          <cell r="J1138">
            <v>1</v>
          </cell>
        </row>
        <row r="1139">
          <cell r="F1139" t="str">
            <v>深圳市贝高文化传媒有限公司</v>
          </cell>
          <cell r="G1139">
            <v>1254360</v>
          </cell>
          <cell r="H1139">
            <v>0.000151531726750982</v>
          </cell>
          <cell r="I1139">
            <v>7182.60384799656</v>
          </cell>
          <cell r="J1139">
            <v>1</v>
          </cell>
        </row>
        <row r="1140">
          <cell r="F1140" t="str">
            <v>普宁市星泰电影放映有限公司</v>
          </cell>
          <cell r="G1140">
            <v>1242602</v>
          </cell>
          <cell r="H1140">
            <v>0.000150111313119219</v>
          </cell>
          <cell r="I1140">
            <v>7115.276241851</v>
          </cell>
          <cell r="J1140">
            <v>1</v>
          </cell>
        </row>
        <row r="1141">
          <cell r="F1141" t="str">
            <v>丰顺县星悦影视投资有限公司</v>
          </cell>
          <cell r="G1141">
            <v>1242064</v>
          </cell>
          <cell r="H1141">
            <v>0.000150046320558079</v>
          </cell>
          <cell r="I1141">
            <v>7112.19559445295</v>
          </cell>
          <cell r="J1141">
            <v>1</v>
          </cell>
        </row>
        <row r="1142">
          <cell r="F1142" t="str">
            <v>江门烽禾电影院有限公司</v>
          </cell>
          <cell r="G1142">
            <v>1236052.69</v>
          </cell>
          <cell r="H1142">
            <v>0.00014932013016271</v>
          </cell>
          <cell r="I1142">
            <v>7077.77416971244</v>
          </cell>
          <cell r="J1142">
            <v>1</v>
          </cell>
        </row>
        <row r="1143">
          <cell r="F1143" t="str">
            <v>中山市善宇电影文化传播有限公司</v>
          </cell>
          <cell r="G1143">
            <v>1231038.5</v>
          </cell>
          <cell r="H1143">
            <v>0.000148714395868761</v>
          </cell>
          <cell r="I1143">
            <v>7049.06236417928</v>
          </cell>
          <cell r="J1143">
            <v>1</v>
          </cell>
        </row>
        <row r="1144">
          <cell r="F1144" t="str">
            <v>广州市橙天嘉禾精都影城有限公司佛山南海分公司</v>
          </cell>
          <cell r="G1144">
            <v>1220675</v>
          </cell>
          <cell r="H1144">
            <v>0.00014746244343869</v>
          </cell>
          <cell r="I1144">
            <v>6989.71981899391</v>
          </cell>
          <cell r="J1144">
            <v>1</v>
          </cell>
        </row>
        <row r="1145">
          <cell r="F1145" t="str">
            <v>中影华广影院管理(深圳)有限公司</v>
          </cell>
          <cell r="G1145">
            <v>1207675.1</v>
          </cell>
          <cell r="H1145">
            <v>0.000145892003298228</v>
          </cell>
          <cell r="I1145">
            <v>6915.28095633601</v>
          </cell>
          <cell r="J1145">
            <v>1</v>
          </cell>
        </row>
        <row r="1146">
          <cell r="F1146" t="str">
            <v>饶平县粤骏电影文化有限公司</v>
          </cell>
          <cell r="G1146">
            <v>1204097</v>
          </cell>
          <cell r="H1146">
            <v>0.000145459754445038</v>
          </cell>
          <cell r="I1146">
            <v>6894.79236069479</v>
          </cell>
          <cell r="J1146">
            <v>1</v>
          </cell>
        </row>
        <row r="1147">
          <cell r="F1147" t="str">
            <v>佛山市中数电影放映有限公司</v>
          </cell>
          <cell r="G1147">
            <v>1202151.2</v>
          </cell>
          <cell r="H1147">
            <v>0.00014522469398878</v>
          </cell>
          <cell r="I1147">
            <v>6883.65049506815</v>
          </cell>
          <cell r="J1147">
            <v>1</v>
          </cell>
        </row>
        <row r="1148">
          <cell r="F1148" t="str">
            <v>佛山坤锦润影院管理有限公司</v>
          </cell>
          <cell r="G1148">
            <v>1198082.06</v>
          </cell>
          <cell r="H1148">
            <v>0.000144733125531087</v>
          </cell>
          <cell r="I1148">
            <v>6860.35015017351</v>
          </cell>
          <cell r="J1148">
            <v>1</v>
          </cell>
        </row>
        <row r="1149">
          <cell r="F1149" t="str">
            <v>惠州太东橙天嘉禾影城有限公司</v>
          </cell>
          <cell r="G1149">
            <v>1193930.8</v>
          </cell>
          <cell r="H1149">
            <v>0.000144231636647519</v>
          </cell>
          <cell r="I1149">
            <v>6836.57957709239</v>
          </cell>
          <cell r="J1149">
            <v>1</v>
          </cell>
        </row>
        <row r="1150">
          <cell r="F1150" t="str">
            <v>中山市京华文化影业有限公司南朗分公司</v>
          </cell>
          <cell r="G1150">
            <v>1192833</v>
          </cell>
          <cell r="H1150">
            <v>0.000144099017997668</v>
          </cell>
          <cell r="I1150">
            <v>6830.29345308945</v>
          </cell>
          <cell r="J1150">
            <v>1</v>
          </cell>
        </row>
        <row r="1151">
          <cell r="F1151" t="str">
            <v>大地影院发展有限公司恩平市恩城分公司</v>
          </cell>
          <cell r="G1151">
            <v>1186351.13</v>
          </cell>
          <cell r="H1151">
            <v>0.000143315982064064</v>
          </cell>
          <cell r="I1151">
            <v>6793.17754983663</v>
          </cell>
          <cell r="J1151">
            <v>1</v>
          </cell>
        </row>
        <row r="1152">
          <cell r="F1152" t="str">
            <v>中山恒大影院管理有限公司</v>
          </cell>
          <cell r="G1152">
            <v>1183322.1</v>
          </cell>
          <cell r="H1152">
            <v>0.000142950063072482</v>
          </cell>
          <cell r="I1152">
            <v>6775.83298963565</v>
          </cell>
          <cell r="J1152">
            <v>1</v>
          </cell>
        </row>
        <row r="1153">
          <cell r="F1153" t="str">
            <v>茂名市东园数字影院有限公司</v>
          </cell>
          <cell r="G1153">
            <v>1180285</v>
          </cell>
          <cell r="H1153">
            <v>0.000142583169192483</v>
          </cell>
          <cell r="I1153">
            <v>6758.4422197237</v>
          </cell>
          <cell r="J1153">
            <v>1</v>
          </cell>
        </row>
        <row r="1154">
          <cell r="F1154" t="str">
            <v>广州鼎亿电影文化传媒有限公司</v>
          </cell>
          <cell r="G1154">
            <v>1177097.4</v>
          </cell>
          <cell r="H1154">
            <v>0.000142198094307927</v>
          </cell>
          <cell r="I1154">
            <v>6740.18967019576</v>
          </cell>
          <cell r="J1154">
            <v>1</v>
          </cell>
        </row>
        <row r="1155">
          <cell r="F1155" t="str">
            <v>江门市万汇城电影放映有限公司</v>
          </cell>
          <cell r="G1155">
            <v>1166444.1</v>
          </cell>
          <cell r="H1155">
            <v>0.000140911132873733</v>
          </cell>
          <cell r="I1155">
            <v>6679.18769821494</v>
          </cell>
          <cell r="J1155">
            <v>1</v>
          </cell>
        </row>
        <row r="1156">
          <cell r="F1156" t="str">
            <v>惠州市敏华影视传媒有限公司</v>
          </cell>
          <cell r="G1156">
            <v>1162880</v>
          </cell>
          <cell r="H1156">
            <v>0.00014048057527678</v>
          </cell>
          <cell r="I1156">
            <v>6658.77926811939</v>
          </cell>
          <cell r="J1156">
            <v>1</v>
          </cell>
        </row>
        <row r="1157">
          <cell r="F1157" t="str">
            <v>广州左岸电影院有限公司</v>
          </cell>
          <cell r="G1157">
            <v>1162532</v>
          </cell>
          <cell r="H1157">
            <v>0.000140438535478868</v>
          </cell>
          <cell r="I1157">
            <v>6656.78658169835</v>
          </cell>
          <cell r="J1157">
            <v>1</v>
          </cell>
        </row>
        <row r="1158">
          <cell r="F1158" t="str">
            <v>深圳市星际银河文化传播有限公司</v>
          </cell>
          <cell r="G1158">
            <v>1160564.6</v>
          </cell>
          <cell r="H1158">
            <v>0.000140200865655843</v>
          </cell>
          <cell r="I1158">
            <v>6645.52103208695</v>
          </cell>
          <cell r="J1158">
            <v>1</v>
          </cell>
        </row>
        <row r="1159">
          <cell r="F1159" t="str">
            <v>中山市哈艺影院有限公司</v>
          </cell>
          <cell r="G1159">
            <v>1159865.08</v>
          </cell>
          <cell r="H1159">
            <v>0.000140116360829878</v>
          </cell>
          <cell r="I1159">
            <v>6641.51550333624</v>
          </cell>
          <cell r="J1159">
            <v>1</v>
          </cell>
        </row>
        <row r="1160">
          <cell r="F1160" t="str">
            <v>乐昌市嘉宏文化传播有限公司</v>
          </cell>
          <cell r="G1160">
            <v>1120597.5</v>
          </cell>
          <cell r="H1160">
            <v>0.000135372679428421</v>
          </cell>
          <cell r="I1160">
            <v>6416.66500490715</v>
          </cell>
          <cell r="J1160">
            <v>1</v>
          </cell>
        </row>
        <row r="1161">
          <cell r="F1161" t="str">
            <v>东莞市恩兴影院投资管理有限公司</v>
          </cell>
          <cell r="G1161">
            <v>1112469</v>
          </cell>
          <cell r="H1161">
            <v>0.000134390723976321</v>
          </cell>
          <cell r="I1161">
            <v>6370.12031647764</v>
          </cell>
          <cell r="J1161">
            <v>1</v>
          </cell>
        </row>
        <row r="1162">
          <cell r="F1162" t="str">
            <v>广州万达国际电影城有限公司番禺桥南分公司</v>
          </cell>
          <cell r="G1162">
            <v>1080131.3</v>
          </cell>
          <cell r="H1162">
            <v>0.000130484199916119</v>
          </cell>
          <cell r="I1162">
            <v>6184.95107602405</v>
          </cell>
          <cell r="J1162">
            <v>1</v>
          </cell>
        </row>
        <row r="1163">
          <cell r="F1163" t="str">
            <v>陆丰市甲子文化艺术中心</v>
          </cell>
          <cell r="G1163">
            <v>1073213.7</v>
          </cell>
          <cell r="H1163">
            <v>0.000129648526048192</v>
          </cell>
          <cell r="I1163">
            <v>6145.34013468432</v>
          </cell>
          <cell r="J1163">
            <v>1</v>
          </cell>
        </row>
        <row r="1164">
          <cell r="F1164" t="str">
            <v>珠海火星湖文化发展有限公司韶关分公司</v>
          </cell>
          <cell r="G1164">
            <v>1056624</v>
          </cell>
          <cell r="H1164">
            <v>0.000127644423647541</v>
          </cell>
          <cell r="I1164">
            <v>6050.34568089346</v>
          </cell>
          <cell r="J1164">
            <v>1</v>
          </cell>
        </row>
        <row r="1165">
          <cell r="F1165" t="str">
            <v>佛山市齐富兄弟影视有限公司</v>
          </cell>
          <cell r="G1165">
            <v>1048051.1</v>
          </cell>
          <cell r="H1165">
            <v>0.000126608782890292</v>
          </cell>
          <cell r="I1165">
            <v>6001.25630899983</v>
          </cell>
          <cell r="J1165">
            <v>1</v>
          </cell>
        </row>
        <row r="1166">
          <cell r="F1166" t="str">
            <v>大地影院发展有限公司江门金汇广场分公司</v>
          </cell>
          <cell r="G1166">
            <v>1047073.71</v>
          </cell>
          <cell r="H1166">
            <v>0.000126490710252126</v>
          </cell>
          <cell r="I1166">
            <v>5995.65966595079</v>
          </cell>
          <cell r="J1166">
            <v>1</v>
          </cell>
        </row>
        <row r="1167">
          <cell r="F1167" t="str">
            <v>河源中影影城投资有限公司</v>
          </cell>
          <cell r="G1167">
            <v>1043869.9</v>
          </cell>
          <cell r="H1167">
            <v>0.000126103677134455</v>
          </cell>
          <cell r="I1167">
            <v>5977.31429617318</v>
          </cell>
          <cell r="J1167">
            <v>1</v>
          </cell>
        </row>
        <row r="1168">
          <cell r="F1168" t="str">
            <v>广州市华盛电影有限公司</v>
          </cell>
          <cell r="G1168">
            <v>1041647.5</v>
          </cell>
          <cell r="H1168">
            <v>0.000125835202287098</v>
          </cell>
          <cell r="I1168">
            <v>5964.58858840843</v>
          </cell>
          <cell r="J1168">
            <v>1</v>
          </cell>
        </row>
        <row r="1169">
          <cell r="F1169" t="str">
            <v>佛山汇盛嘉宏文化传播有限公司</v>
          </cell>
          <cell r="G1169">
            <v>1040624.6</v>
          </cell>
          <cell r="H1169">
            <v>0.000125711631858119</v>
          </cell>
          <cell r="I1169">
            <v>5958.73135007485</v>
          </cell>
          <cell r="J1169">
            <v>1</v>
          </cell>
        </row>
        <row r="1170">
          <cell r="F1170" t="str">
            <v>广州市锦尚电影院有限公司</v>
          </cell>
          <cell r="G1170">
            <v>1032562.9</v>
          </cell>
          <cell r="H1170">
            <v>0.000124737746114355</v>
          </cell>
          <cell r="I1170">
            <v>5912.56916582041</v>
          </cell>
          <cell r="J1170">
            <v>1</v>
          </cell>
        </row>
        <row r="1171">
          <cell r="F1171" t="str">
            <v>广州烽禾电影院有限公司</v>
          </cell>
          <cell r="G1171">
            <v>1021847</v>
          </cell>
          <cell r="H1171">
            <v>0.000123443222348697</v>
          </cell>
          <cell r="I1171">
            <v>5851.20873932822</v>
          </cell>
          <cell r="J1171">
            <v>1</v>
          </cell>
        </row>
        <row r="1172">
          <cell r="F1172" t="str">
            <v>汕头市影地文化有限公司</v>
          </cell>
          <cell r="G1172">
            <v>1015899</v>
          </cell>
          <cell r="H1172">
            <v>0.000122724680055643</v>
          </cell>
          <cell r="I1172">
            <v>5817.14983463747</v>
          </cell>
          <cell r="J1172">
            <v>1</v>
          </cell>
        </row>
        <row r="1173">
          <cell r="F1173" t="str">
            <v>云浮市云碧影业有限公司</v>
          </cell>
          <cell r="G1173">
            <v>1000863</v>
          </cell>
          <cell r="H1173">
            <v>0.000120908270856188</v>
          </cell>
          <cell r="I1173">
            <v>5731.05203858333</v>
          </cell>
          <cell r="J1173">
            <v>1</v>
          </cell>
        </row>
        <row r="1174">
          <cell r="F1174" t="str">
            <v>惠州市游目骋怀影院管理有限公司</v>
          </cell>
          <cell r="G1174">
            <v>981181</v>
          </cell>
          <cell r="H1174">
            <v>0.0001185306061938</v>
          </cell>
          <cell r="I1174">
            <v>5618.35073358614</v>
          </cell>
          <cell r="J1174">
            <v>1</v>
          </cell>
        </row>
        <row r="1175">
          <cell r="F1175" t="str">
            <v>成都戛纳星美影城管理有限公司深圳观澜分公司</v>
          </cell>
          <cell r="G1175">
            <v>969478</v>
          </cell>
          <cell r="H1175">
            <v>0.000117116836782972</v>
          </cell>
          <cell r="I1175">
            <v>5551.33806351288</v>
          </cell>
          <cell r="J1175">
            <v>1</v>
          </cell>
        </row>
        <row r="1176">
          <cell r="F1176" t="str">
            <v>佛山晴雨阁影院管理有限公司</v>
          </cell>
          <cell r="G1176">
            <v>966249.05</v>
          </cell>
          <cell r="H1176">
            <v>0.000116726766652314</v>
          </cell>
          <cell r="I1176">
            <v>5532.84873931967</v>
          </cell>
          <cell r="J1176">
            <v>1</v>
          </cell>
        </row>
        <row r="1177">
          <cell r="F1177" t="str">
            <v>佛山市创天荟电影有限公司</v>
          </cell>
          <cell r="G1177">
            <v>966161.5</v>
          </cell>
          <cell r="H1177">
            <v>0.000116716190260626</v>
          </cell>
          <cell r="I1177">
            <v>5532.34741835369</v>
          </cell>
          <cell r="J1177">
            <v>1</v>
          </cell>
        </row>
        <row r="1178">
          <cell r="F1178" t="str">
            <v>深圳佰纳影业有限公司</v>
          </cell>
          <cell r="G1178">
            <v>962262.7</v>
          </cell>
          <cell r="H1178">
            <v>0.000116245199559188</v>
          </cell>
          <cell r="I1178">
            <v>5510.02245910549</v>
          </cell>
          <cell r="J1178">
            <v>1</v>
          </cell>
        </row>
        <row r="1179">
          <cell r="F1179" t="str">
            <v>英德市怡翠太阳城影视发展有限公司</v>
          </cell>
          <cell r="G1179">
            <v>962160.2</v>
          </cell>
          <cell r="H1179">
            <v>0.000116232817147446</v>
          </cell>
          <cell r="I1179">
            <v>5509.43553278895</v>
          </cell>
          <cell r="J1179">
            <v>1</v>
          </cell>
        </row>
        <row r="1180">
          <cell r="F1180" t="str">
            <v>吴川市汇储文化影视有限公司</v>
          </cell>
          <cell r="G1180">
            <v>959444.11</v>
          </cell>
          <cell r="H1180">
            <v>0.000115904702564941</v>
          </cell>
          <cell r="I1180">
            <v>5493.8829015782</v>
          </cell>
          <cell r="J1180">
            <v>1</v>
          </cell>
        </row>
        <row r="1181">
          <cell r="F1181" t="str">
            <v>佛山市凯宏文化传媒有限公司</v>
          </cell>
          <cell r="G1181">
            <v>948572.3</v>
          </cell>
          <cell r="H1181">
            <v>0.000114591344244994</v>
          </cell>
          <cell r="I1181">
            <v>5431.62971721272</v>
          </cell>
          <cell r="J1181">
            <v>1</v>
          </cell>
        </row>
        <row r="1182">
          <cell r="F1182" t="str">
            <v>珠海傲视文化发展有限公司</v>
          </cell>
          <cell r="G1182">
            <v>939382</v>
          </cell>
          <cell r="H1182">
            <v>0.000113481119087655</v>
          </cell>
          <cell r="I1182">
            <v>5379.00504475486</v>
          </cell>
          <cell r="J1182">
            <v>1</v>
          </cell>
        </row>
        <row r="1183">
          <cell r="F1183" t="str">
            <v>东莞嘉兆文投影城管理有限公司</v>
          </cell>
          <cell r="G1183">
            <v>936862</v>
          </cell>
          <cell r="H1183">
            <v>0.000113176692964842</v>
          </cell>
          <cell r="I1183">
            <v>5364.5752465335</v>
          </cell>
          <cell r="J1183">
            <v>1</v>
          </cell>
        </row>
        <row r="1184">
          <cell r="F1184" t="str">
            <v>东莞市东融鸿程影院有限公司</v>
          </cell>
          <cell r="G1184">
            <v>936062.5</v>
          </cell>
          <cell r="H1184">
            <v>0.000113080110153259</v>
          </cell>
          <cell r="I1184">
            <v>5359.99722126446</v>
          </cell>
          <cell r="J1184">
            <v>1</v>
          </cell>
        </row>
        <row r="1185">
          <cell r="F1185" t="str">
            <v>惠州市中影首郡影城有限责任公司</v>
          </cell>
          <cell r="G1185">
            <v>926928</v>
          </cell>
          <cell r="H1185">
            <v>0.000111976625860068</v>
          </cell>
          <cell r="I1185">
            <v>5307.69206576721</v>
          </cell>
          <cell r="J1185">
            <v>1</v>
          </cell>
        </row>
        <row r="1186">
          <cell r="F1186" t="str">
            <v>广州市梦导于演文化传播有限公司</v>
          </cell>
          <cell r="G1186">
            <v>926715</v>
          </cell>
          <cell r="H1186">
            <v>0.000111950894604449</v>
          </cell>
          <cell r="I1186">
            <v>5306.47240425088</v>
          </cell>
          <cell r="J1186">
            <v>1</v>
          </cell>
        </row>
        <row r="1187">
          <cell r="F1187" t="str">
            <v>翁源县湖滨飞鸥数字电影娱乐城</v>
          </cell>
          <cell r="G1187">
            <v>918782.5</v>
          </cell>
          <cell r="H1187">
            <v>0.00011099261673968</v>
          </cell>
          <cell r="I1187">
            <v>5261.05003346081</v>
          </cell>
          <cell r="J1187">
            <v>1</v>
          </cell>
        </row>
        <row r="1188">
          <cell r="F1188" t="str">
            <v>佰纳（广州）电影院有限公司</v>
          </cell>
          <cell r="G1188">
            <v>913509.9</v>
          </cell>
          <cell r="H1188">
            <v>0.000110355665479701</v>
          </cell>
          <cell r="I1188">
            <v>5230.85854373781</v>
          </cell>
          <cell r="J1188">
            <v>1</v>
          </cell>
        </row>
        <row r="1189">
          <cell r="F1189" t="str">
            <v>河源市隆生影院有限公司</v>
          </cell>
          <cell r="G1189">
            <v>912060</v>
          </cell>
          <cell r="H1189">
            <v>0.000110180511735467</v>
          </cell>
          <cell r="I1189">
            <v>5222.55625626116</v>
          </cell>
          <cell r="J1189">
            <v>1</v>
          </cell>
        </row>
        <row r="1190">
          <cell r="F1190" t="str">
            <v>深圳市超凡文化投资有限公司</v>
          </cell>
          <cell r="G1190">
            <v>880323.6</v>
          </cell>
          <cell r="H1190">
            <v>0.000106346627130681</v>
          </cell>
          <cell r="I1190">
            <v>5040.83012599428</v>
          </cell>
          <cell r="J1190">
            <v>1</v>
          </cell>
        </row>
        <row r="1191">
          <cell r="F1191" t="str">
            <v>汕尾市竞扬文化有限公司</v>
          </cell>
          <cell r="G1191">
            <v>879137.2</v>
          </cell>
          <cell r="H1191">
            <v>0.000106203305244925</v>
          </cell>
          <cell r="I1191">
            <v>5034.03666860943</v>
          </cell>
          <cell r="J1191">
            <v>1</v>
          </cell>
        </row>
        <row r="1192">
          <cell r="F1192" t="str">
            <v>深圳纵横西丽国际影城有限公司</v>
          </cell>
          <cell r="G1192">
            <v>870195.81</v>
          </cell>
          <cell r="H1192">
            <v>0.000105123149415455</v>
          </cell>
          <cell r="I1192">
            <v>4988.09343976332</v>
          </cell>
          <cell r="J1192">
            <v>1</v>
          </cell>
        </row>
        <row r="1193">
          <cell r="F1193" t="str">
            <v>深圳智连国际影城有限公司</v>
          </cell>
          <cell r="G1193">
            <v>869572</v>
          </cell>
          <cell r="H1193">
            <v>0.000105047790661616</v>
          </cell>
          <cell r="I1193">
            <v>4984.5176668937</v>
          </cell>
          <cell r="J1193">
            <v>1</v>
          </cell>
        </row>
        <row r="1194">
          <cell r="F1194" t="str">
            <v>徐闻时代风影城</v>
          </cell>
          <cell r="G1194">
            <v>868863.5</v>
          </cell>
          <cell r="H1194">
            <v>0.000104962201015579</v>
          </cell>
          <cell r="I1194">
            <v>4980.45643818924</v>
          </cell>
          <cell r="J1194">
            <v>1</v>
          </cell>
        </row>
        <row r="1195">
          <cell r="F1195" t="str">
            <v>东莞市名翔影院投资有限公司</v>
          </cell>
          <cell r="G1195">
            <v>862555.8</v>
          </cell>
          <cell r="H1195">
            <v>0.000104200205517615</v>
          </cell>
          <cell r="I1195">
            <v>4944.29975181081</v>
          </cell>
          <cell r="J1195">
            <v>1</v>
          </cell>
        </row>
        <row r="1196">
          <cell r="F1196" t="str">
            <v>蕉岭县寿韵体艺有限公司碧水影城</v>
          </cell>
          <cell r="G1196">
            <v>850480</v>
          </cell>
          <cell r="H1196">
            <v>0.000102741400369252</v>
          </cell>
          <cell r="I1196">
            <v>4875.07944752103</v>
          </cell>
          <cell r="J1196">
            <v>1</v>
          </cell>
        </row>
        <row r="1197">
          <cell r="F1197" t="str">
            <v>广州金逸影视传媒股份有限公司海珠区新港东路分公司</v>
          </cell>
          <cell r="G1197">
            <v>845396.25</v>
          </cell>
          <cell r="H1197">
            <v>0.000102127262947882</v>
          </cell>
          <cell r="I1197">
            <v>4991.98061289247</v>
          </cell>
          <cell r="J1197">
            <v>1</v>
          </cell>
        </row>
        <row r="1198">
          <cell r="F1198" t="str">
            <v>广州中影南洋电影城有限公司</v>
          </cell>
          <cell r="G1198">
            <v>844215.2</v>
          </cell>
          <cell r="H1198">
            <v>0.000101984587363616</v>
          </cell>
          <cell r="I1198">
            <v>4985.00663033357</v>
          </cell>
          <cell r="J1198">
            <v>1</v>
          </cell>
        </row>
        <row r="1199">
          <cell r="F1199" t="str">
            <v>阳江市阳东橙天嘉禾影城有限公司</v>
          </cell>
          <cell r="G1199">
            <v>835110.4</v>
          </cell>
          <cell r="H1199">
            <v>0.00010088469094973</v>
          </cell>
          <cell r="I1199">
            <v>4931.24369362281</v>
          </cell>
          <cell r="J1199">
            <v>1</v>
          </cell>
        </row>
        <row r="1200">
          <cell r="F1200" t="str">
            <v>珠海市诚汇策划有限公司</v>
          </cell>
          <cell r="G1200">
            <v>827434</v>
          </cell>
          <cell r="H1200">
            <v>9.99573509937118e-5</v>
          </cell>
          <cell r="I1200">
            <v>4885.91531657263</v>
          </cell>
          <cell r="J1200">
            <v>1</v>
          </cell>
        </row>
        <row r="1201">
          <cell r="F1201" t="str">
            <v>大埔县嘉和文化传媒有限公司</v>
          </cell>
          <cell r="G1201">
            <v>823686</v>
          </cell>
          <cell r="H1201">
            <v>9.9504577538035e-5</v>
          </cell>
          <cell r="I1201">
            <v>4863.78375005915</v>
          </cell>
          <cell r="J1201">
            <v>1</v>
          </cell>
        </row>
        <row r="1202">
          <cell r="F1202" t="str">
            <v>深圳邦世纪文化传播有限公司核客影城</v>
          </cell>
          <cell r="G1202">
            <v>816208.1</v>
          </cell>
          <cell r="H1202">
            <v>9.86012171793891e-5</v>
          </cell>
          <cell r="I1202">
            <v>4819.62749572854</v>
          </cell>
          <cell r="J1202">
            <v>1</v>
          </cell>
        </row>
        <row r="1203">
          <cell r="F1203" t="str">
            <v>乳源瑶族自治县汇聚影城有限公司</v>
          </cell>
          <cell r="G1203">
            <v>815862</v>
          </cell>
          <cell r="H1203">
            <v>9.8559406909109e-5</v>
          </cell>
          <cell r="I1203">
            <v>4817.58380971725</v>
          </cell>
          <cell r="J1203">
            <v>1</v>
          </cell>
        </row>
        <row r="1204">
          <cell r="F1204" t="str">
            <v>廉江市富顺投资有限公司安铺影城</v>
          </cell>
          <cell r="G1204">
            <v>809283</v>
          </cell>
          <cell r="H1204">
            <v>9.77646372813349e-5</v>
          </cell>
          <cell r="I1204">
            <v>4778.73547031165</v>
          </cell>
          <cell r="J1204">
            <v>1</v>
          </cell>
        </row>
        <row r="1205">
          <cell r="F1205" t="str">
            <v>深圳市影派文化投资有限公司</v>
          </cell>
          <cell r="G1205">
            <v>792198.5</v>
          </cell>
          <cell r="H1205">
            <v>9.57007610530773e-5</v>
          </cell>
          <cell r="I1205">
            <v>4677.85320027442</v>
          </cell>
          <cell r="J1205">
            <v>1</v>
          </cell>
        </row>
        <row r="1206">
          <cell r="F1206" t="str">
            <v>深圳市新安汇影视文化有限公司</v>
          </cell>
          <cell r="G1206">
            <v>770003</v>
          </cell>
          <cell r="H1206">
            <v>9.30194554939863e-5</v>
          </cell>
          <cell r="I1206">
            <v>4546.79098454605</v>
          </cell>
          <cell r="J1206">
            <v>1</v>
          </cell>
        </row>
        <row r="1207">
          <cell r="F1207" t="str">
            <v>深圳金逸电影城有限公司光明分公司</v>
          </cell>
          <cell r="G1207">
            <v>767298</v>
          </cell>
          <cell r="H1207">
            <v>9.26926806280296e-5</v>
          </cell>
          <cell r="I1207">
            <v>4530.81822909809</v>
          </cell>
          <cell r="J1207">
            <v>1</v>
          </cell>
        </row>
        <row r="1208">
          <cell r="F1208" t="str">
            <v>万影影业（深圳）有限公司深汕特别合作区分公司</v>
          </cell>
          <cell r="G1208">
            <v>759157.5</v>
          </cell>
          <cell r="H1208">
            <v>9.17092755277264e-5</v>
          </cell>
          <cell r="I1208">
            <v>4482.74938779527</v>
          </cell>
          <cell r="J1208">
            <v>1</v>
          </cell>
        </row>
        <row r="1209">
          <cell r="F1209" t="str">
            <v>广东越界思影业有限公司佛山南海狮山分公司</v>
          </cell>
          <cell r="G1209">
            <v>758635.3</v>
          </cell>
          <cell r="H1209">
            <v>9.16461916700545e-5</v>
          </cell>
          <cell r="I1209">
            <v>4479.66584883226</v>
          </cell>
          <cell r="J1209">
            <v>1</v>
          </cell>
        </row>
        <row r="1210">
          <cell r="F1210" t="str">
            <v>东莞市光美电影院有限公司</v>
          </cell>
          <cell r="G1210">
            <v>753471.48</v>
          </cell>
          <cell r="H1210">
            <v>9.10223814710436e-5</v>
          </cell>
          <cell r="I1210">
            <v>4449.17400630461</v>
          </cell>
          <cell r="J1210">
            <v>1</v>
          </cell>
        </row>
        <row r="1211">
          <cell r="F1211" t="str">
            <v>陆河县华影众乐影视文化有限公司</v>
          </cell>
          <cell r="G1211">
            <v>747057</v>
          </cell>
          <cell r="H1211">
            <v>9.02474865201446e-5</v>
          </cell>
          <cell r="I1211">
            <v>4411.29714110467</v>
          </cell>
          <cell r="J1211">
            <v>1</v>
          </cell>
        </row>
        <row r="1212">
          <cell r="F1212" t="str">
            <v>陆丰市中影南方众乐影视文化有限公司</v>
          </cell>
          <cell r="G1212">
            <v>740932.4</v>
          </cell>
          <cell r="H1212">
            <v>8.95076102376906e-5</v>
          </cell>
          <cell r="I1212">
            <v>4375.13198841831</v>
          </cell>
          <cell r="J1212">
            <v>1</v>
          </cell>
        </row>
        <row r="1213">
          <cell r="F1213" t="str">
            <v>大地影院发展有限公司中山分公司</v>
          </cell>
          <cell r="G1213">
            <v>740432.69</v>
          </cell>
          <cell r="H1213">
            <v>8.94472432623607e-5</v>
          </cell>
          <cell r="I1213">
            <v>4372.18125066419</v>
          </cell>
          <cell r="J1213">
            <v>1</v>
          </cell>
        </row>
        <row r="1214">
          <cell r="F1214" t="str">
            <v>江门市万木同春影视文化有限公司</v>
          </cell>
          <cell r="G1214">
            <v>739417.3</v>
          </cell>
          <cell r="H1214">
            <v>8.93245800715497e-5</v>
          </cell>
          <cell r="I1214">
            <v>4366.18547389735</v>
          </cell>
          <cell r="J1214">
            <v>1</v>
          </cell>
        </row>
        <row r="1215">
          <cell r="F1215" t="str">
            <v>大地影院发展有限公司肇庆分公司</v>
          </cell>
          <cell r="G1215">
            <v>734998.46</v>
          </cell>
          <cell r="H1215">
            <v>8.87907664491157e-5</v>
          </cell>
          <cell r="I1215">
            <v>4340.09266403278</v>
          </cell>
          <cell r="J1215">
            <v>1</v>
          </cell>
        </row>
        <row r="1216">
          <cell r="F1216" t="str">
            <v>佛山市南海新兴利影城有限公司</v>
          </cell>
          <cell r="G1216">
            <v>732620</v>
          </cell>
          <cell r="H1216">
            <v>8.85034389268668e-5</v>
          </cell>
          <cell r="I1216">
            <v>4326.04809474525</v>
          </cell>
          <cell r="J1216">
            <v>1</v>
          </cell>
        </row>
        <row r="1217">
          <cell r="F1217" t="str">
            <v>广州烽颢电影院有限公司</v>
          </cell>
          <cell r="G1217">
            <v>725770</v>
          </cell>
          <cell r="H1217">
            <v>8.76759314104886e-5</v>
          </cell>
          <cell r="I1217">
            <v>4285.59952734468</v>
          </cell>
          <cell r="J1217">
            <v>1</v>
          </cell>
        </row>
        <row r="1218">
          <cell r="F1218" t="str">
            <v>珠海幕时光电影城有限公司</v>
          </cell>
          <cell r="G1218">
            <v>725156.9</v>
          </cell>
          <cell r="H1218">
            <v>8.76018664676723e-5</v>
          </cell>
          <cell r="I1218">
            <v>4281.97923293982</v>
          </cell>
          <cell r="J1218">
            <v>1</v>
          </cell>
        </row>
        <row r="1219">
          <cell r="F1219" t="str">
            <v>台山市百雀电影城有限公司</v>
          </cell>
          <cell r="G1219">
            <v>718247.95</v>
          </cell>
          <cell r="H1219">
            <v>8.67672375544925e-5</v>
          </cell>
          <cell r="I1219">
            <v>4241.18257166359</v>
          </cell>
          <cell r="J1219">
            <v>1</v>
          </cell>
        </row>
        <row r="1220">
          <cell r="F1220" t="str">
            <v>深圳纵横时光道国际影城有限公司</v>
          </cell>
          <cell r="G1220">
            <v>709754.59</v>
          </cell>
          <cell r="H1220">
            <v>8.57412055487543e-5</v>
          </cell>
          <cell r="I1220">
            <v>4191.03012722311</v>
          </cell>
          <cell r="J1220">
            <v>1</v>
          </cell>
        </row>
        <row r="1221">
          <cell r="F1221" t="str">
            <v>珠海市斗门区七彩影业有限公司</v>
          </cell>
          <cell r="G1221">
            <v>709690.5</v>
          </cell>
          <cell r="H1221">
            <v>8.57334632193055e-5</v>
          </cell>
          <cell r="I1221">
            <v>4190.65168215965</v>
          </cell>
          <cell r="J1221">
            <v>1</v>
          </cell>
        </row>
        <row r="1222">
          <cell r="F1222" t="str">
            <v>广州喜遇文化传媒有限公司</v>
          </cell>
          <cell r="G1222">
            <v>693938.2</v>
          </cell>
          <cell r="H1222">
            <v>8.38305221024814e-5</v>
          </cell>
          <cell r="I1222">
            <v>4097.63592036929</v>
          </cell>
          <cell r="J1222">
            <v>1</v>
          </cell>
        </row>
        <row r="1223">
          <cell r="F1223" t="str">
            <v>中影新港（广州）影城管理有限公司</v>
          </cell>
          <cell r="G1223">
            <v>690700</v>
          </cell>
          <cell r="H1223">
            <v>8.34393345346659e-5</v>
          </cell>
          <cell r="I1223">
            <v>4078.51467205447</v>
          </cell>
          <cell r="J1223">
            <v>1</v>
          </cell>
        </row>
        <row r="1224">
          <cell r="F1224" t="str">
            <v>惠州橙天嘉禾大欣影城有限公司</v>
          </cell>
          <cell r="G1224">
            <v>680963.01</v>
          </cell>
          <cell r="H1224">
            <v>8.2263067029279e-5</v>
          </cell>
          <cell r="I1224">
            <v>4021.01871639116</v>
          </cell>
          <cell r="J1224">
            <v>1</v>
          </cell>
        </row>
        <row r="1225">
          <cell r="F1225" t="str">
            <v>韶关市兴润华星电影有限公司</v>
          </cell>
          <cell r="G1225">
            <v>680583.5</v>
          </cell>
          <cell r="H1225">
            <v>8.22172206967913e-5</v>
          </cell>
          <cell r="I1225">
            <v>4018.77774765916</v>
          </cell>
          <cell r="J1225">
            <v>1</v>
          </cell>
        </row>
        <row r="1226">
          <cell r="F1226" t="str">
            <v>珠海世超商贸有限公司</v>
          </cell>
          <cell r="G1226">
            <v>673402.3</v>
          </cell>
          <cell r="H1226">
            <v>8.13497028899862e-5</v>
          </cell>
          <cell r="I1226">
            <v>3976.37347726252</v>
          </cell>
          <cell r="J1226">
            <v>1</v>
          </cell>
        </row>
        <row r="1227">
          <cell r="F1227" t="str">
            <v>连平县扬旗文化传媒有限公司</v>
          </cell>
          <cell r="G1227">
            <v>665494.1</v>
          </cell>
          <cell r="H1227">
            <v>8.03943605628296e-5</v>
          </cell>
          <cell r="I1227">
            <v>3929.67634431111</v>
          </cell>
          <cell r="J1227">
            <v>1</v>
          </cell>
        </row>
        <row r="1228">
          <cell r="F1228" t="str">
            <v>中山新天影电影城有限公司</v>
          </cell>
          <cell r="G1228">
            <v>663357</v>
          </cell>
          <cell r="H1228">
            <v>8.01361902981213e-5</v>
          </cell>
          <cell r="I1228">
            <v>3917.05698177217</v>
          </cell>
          <cell r="J1228">
            <v>1</v>
          </cell>
        </row>
        <row r="1229">
          <cell r="F1229" t="str">
            <v>清远市清新区清新花园酒店有限公司</v>
          </cell>
          <cell r="G1229">
            <v>659872</v>
          </cell>
          <cell r="H1229">
            <v>7.97151882989128e-5</v>
          </cell>
          <cell r="I1229">
            <v>3896.47840405086</v>
          </cell>
          <cell r="J1229">
            <v>1</v>
          </cell>
        </row>
        <row r="1230">
          <cell r="F1230" t="str">
            <v>广州哲炬影城管理有限公司</v>
          </cell>
          <cell r="G1230">
            <v>654564.3</v>
          </cell>
          <cell r="H1230">
            <v>7.90739968179375e-5</v>
          </cell>
          <cell r="I1230">
            <v>3865.13696446078</v>
          </cell>
          <cell r="J1230">
            <v>1</v>
          </cell>
        </row>
        <row r="1231">
          <cell r="F1231" t="str">
            <v>信宜市时代华纳数码影院管理有限公司</v>
          </cell>
          <cell r="G1231">
            <v>653765</v>
          </cell>
          <cell r="H1231">
            <v>7.89774381671577e-5</v>
          </cell>
          <cell r="I1231">
            <v>3860.41717761067</v>
          </cell>
          <cell r="J1231">
            <v>1</v>
          </cell>
        </row>
        <row r="1232">
          <cell r="F1232" t="str">
            <v>佛山市三水区佰盛电影有限公司</v>
          </cell>
          <cell r="G1232">
            <v>648327.2</v>
          </cell>
          <cell r="H1232">
            <v>7.83205300835721e-5</v>
          </cell>
          <cell r="I1232">
            <v>3828.307510485</v>
          </cell>
          <cell r="J1232">
            <v>1</v>
          </cell>
        </row>
        <row r="1233">
          <cell r="F1233" t="str">
            <v>中山市中影影院有限公司</v>
          </cell>
          <cell r="G1233">
            <v>646764</v>
          </cell>
          <cell r="H1233">
            <v>7.8131689244214e-5</v>
          </cell>
          <cell r="I1233">
            <v>3819.07697025718</v>
          </cell>
          <cell r="J1233">
            <v>1</v>
          </cell>
        </row>
        <row r="1234">
          <cell r="F1234" t="str">
            <v>阳江市阳东区宇奕影视投资有限公司</v>
          </cell>
          <cell r="G1234">
            <v>646629</v>
          </cell>
          <cell r="H1234">
            <v>7.81153807019205e-5</v>
          </cell>
          <cell r="I1234">
            <v>3818.27980870987</v>
          </cell>
          <cell r="J1234">
            <v>1</v>
          </cell>
        </row>
        <row r="1235">
          <cell r="F1235" t="str">
            <v>韶关市和睿文化传播有限公司</v>
          </cell>
          <cell r="G1235">
            <v>642293</v>
          </cell>
          <cell r="H1235">
            <v>7.75915744842539e-5</v>
          </cell>
          <cell r="I1235">
            <v>3792.67616079033</v>
          </cell>
          <cell r="J1235">
            <v>1</v>
          </cell>
        </row>
        <row r="1236">
          <cell r="F1236" t="str">
            <v>始兴县火山湖电影放映有限公司</v>
          </cell>
          <cell r="G1236">
            <v>640905</v>
          </cell>
          <cell r="H1236">
            <v>7.74238985086724e-5</v>
          </cell>
          <cell r="I1236">
            <v>3784.48015910391</v>
          </cell>
          <cell r="J1236">
            <v>1</v>
          </cell>
        </row>
        <row r="1237">
          <cell r="F1237" t="str">
            <v>东莞市粤美影业传媒有限公司</v>
          </cell>
          <cell r="G1237">
            <v>638799</v>
          </cell>
          <cell r="H1237">
            <v>7.71694852488925e-5</v>
          </cell>
          <cell r="I1237">
            <v>3772.04443896586</v>
          </cell>
          <cell r="J1237">
            <v>1</v>
          </cell>
        </row>
        <row r="1238">
          <cell r="F1238" t="str">
            <v>深圳市上座影院有限公司</v>
          </cell>
          <cell r="G1238">
            <v>638076.7</v>
          </cell>
          <cell r="H1238">
            <v>7.70822285074209e-5</v>
          </cell>
          <cell r="I1238">
            <v>3767.77932944274</v>
          </cell>
          <cell r="J1238">
            <v>1</v>
          </cell>
        </row>
        <row r="1239">
          <cell r="F1239" t="str">
            <v>乳源瑶族自治县云河电影城</v>
          </cell>
          <cell r="G1239">
            <v>629485.6</v>
          </cell>
          <cell r="H1239">
            <v>7.60443891170622e-5</v>
          </cell>
          <cell r="I1239">
            <v>3717.049740042</v>
          </cell>
          <cell r="J1239">
            <v>1</v>
          </cell>
        </row>
        <row r="1240">
          <cell r="F1240" t="str">
            <v>梅州市五指石文化传媒有限公司</v>
          </cell>
          <cell r="G1240">
            <v>626315.08</v>
          </cell>
          <cell r="H1240">
            <v>7.56613775651166e-5</v>
          </cell>
          <cell r="I1240">
            <v>3698.3281353829</v>
          </cell>
          <cell r="J1240">
            <v>1</v>
          </cell>
        </row>
        <row r="1241">
          <cell r="F1241" t="str">
            <v>东莞市华一纳万都电影投资有限公司</v>
          </cell>
          <cell r="G1241">
            <v>625267</v>
          </cell>
          <cell r="H1241">
            <v>7.55347652909902e-5</v>
          </cell>
          <cell r="I1241">
            <v>3692.1393274236</v>
          </cell>
          <cell r="J1241">
            <v>1</v>
          </cell>
        </row>
        <row r="1242">
          <cell r="F1242" t="str">
            <v>清远市半夏影院管理有限公司</v>
          </cell>
          <cell r="G1242">
            <v>614050</v>
          </cell>
          <cell r="H1242">
            <v>7.41797066324187e-5</v>
          </cell>
          <cell r="I1242">
            <v>3625.90406019263</v>
          </cell>
          <cell r="J1242">
            <v>1</v>
          </cell>
        </row>
        <row r="1243">
          <cell r="F1243" t="str">
            <v>阳江市阳东区锦绣影业有限公司</v>
          </cell>
          <cell r="G1243">
            <v>610677.65</v>
          </cell>
          <cell r="H1243">
            <v>7.3772313205724e-5</v>
          </cell>
          <cell r="I1243">
            <v>3605.99066949579</v>
          </cell>
          <cell r="J1243">
            <v>1</v>
          </cell>
        </row>
        <row r="1244">
          <cell r="F1244" t="str">
            <v>广东大地影院建设有限公司沙井分公司</v>
          </cell>
          <cell r="G1244">
            <v>607139.4</v>
          </cell>
          <cell r="H1244">
            <v>7.33448783926109e-5</v>
          </cell>
          <cell r="I1244">
            <v>3585.09765583082</v>
          </cell>
          <cell r="J1244">
            <v>1</v>
          </cell>
        </row>
        <row r="1245">
          <cell r="F1245" t="str">
            <v>化州市财富文化传播有限公司</v>
          </cell>
          <cell r="G1245">
            <v>580586</v>
          </cell>
          <cell r="H1245">
            <v>7.01371210078812e-5</v>
          </cell>
          <cell r="I1245">
            <v>3428.30247486523</v>
          </cell>
          <cell r="J1245">
            <v>1</v>
          </cell>
        </row>
        <row r="1246">
          <cell r="F1246" t="str">
            <v>中山市古镇天乐影视厅</v>
          </cell>
          <cell r="G1246">
            <v>573265.1</v>
          </cell>
          <cell r="H1246">
            <v>6.92527268799025e-5</v>
          </cell>
          <cell r="I1246">
            <v>3385.07328988964</v>
          </cell>
          <cell r="J1246">
            <v>1</v>
          </cell>
        </row>
        <row r="1247">
          <cell r="F1247" t="str">
            <v>新丰县飞域数字影厅</v>
          </cell>
          <cell r="G1247">
            <v>548247</v>
          </cell>
          <cell r="H1247">
            <v>6.62304399024569e-5</v>
          </cell>
          <cell r="I1247">
            <v>3237.34390243209</v>
          </cell>
          <cell r="J1247">
            <v>1</v>
          </cell>
        </row>
        <row r="1248">
          <cell r="F1248" t="str">
            <v>普宁佳梵影业有限公司</v>
          </cell>
          <cell r="G1248">
            <v>525280</v>
          </cell>
          <cell r="H1248">
            <v>6.34559340442584e-5</v>
          </cell>
          <cell r="I1248">
            <v>3101.72605608335</v>
          </cell>
          <cell r="J1248">
            <v>1</v>
          </cell>
        </row>
        <row r="1249">
          <cell r="F1249" t="str">
            <v>恩平市腾宇文化传媒有限公司</v>
          </cell>
          <cell r="G1249">
            <v>517558</v>
          </cell>
          <cell r="H1249">
            <v>6.25230854250653e-5</v>
          </cell>
          <cell r="I1249">
            <v>3056.12841557719</v>
          </cell>
          <cell r="J1249">
            <v>1</v>
          </cell>
        </row>
        <row r="1250">
          <cell r="F1250" t="str">
            <v>东莞市凤岗完美世界影院管理有限公司</v>
          </cell>
          <cell r="G1250">
            <v>513186.2</v>
          </cell>
          <cell r="H1250">
            <v>6.19949544235905e-5</v>
          </cell>
          <cell r="I1250">
            <v>3030.3133722251</v>
          </cell>
          <cell r="J1250">
            <v>1</v>
          </cell>
        </row>
        <row r="1251">
          <cell r="F1251" t="str">
            <v>惠州市中惠影城有限公司</v>
          </cell>
          <cell r="G1251">
            <v>504801</v>
          </cell>
          <cell r="H1251">
            <v>6.09819885803299e-5</v>
          </cell>
          <cell r="I1251">
            <v>2980.79960180653</v>
          </cell>
          <cell r="J1251">
            <v>1</v>
          </cell>
        </row>
        <row r="1252">
          <cell r="F1252" t="str">
            <v>广州市雅纳电影院有限公司</v>
          </cell>
          <cell r="G1252">
            <v>490141</v>
          </cell>
          <cell r="H1252">
            <v>5.92110016912635e-5</v>
          </cell>
          <cell r="I1252">
            <v>2894.23376266896</v>
          </cell>
          <cell r="J1252">
            <v>1</v>
          </cell>
        </row>
        <row r="1253">
          <cell r="F1253" t="str">
            <v>广州创影娱乐企业管理有限公司</v>
          </cell>
          <cell r="G1253">
            <v>489094.8</v>
          </cell>
          <cell r="H1253">
            <v>5.9084616528689e-5</v>
          </cell>
          <cell r="I1253">
            <v>2888.05605592232</v>
          </cell>
          <cell r="J1253">
            <v>1</v>
          </cell>
        </row>
        <row r="1254">
          <cell r="F1254" t="str">
            <v>汕头市濠江区中环数字影院有限公司</v>
          </cell>
          <cell r="G1254">
            <v>488278</v>
          </cell>
          <cell r="H1254">
            <v>5.8985943807612e-5</v>
          </cell>
          <cell r="I1254">
            <v>2883.23293331607</v>
          </cell>
          <cell r="J1254">
            <v>1</v>
          </cell>
        </row>
        <row r="1255">
          <cell r="F1255" t="str">
            <v>佛山市名翔影院管理有限公司</v>
          </cell>
          <cell r="G1255">
            <v>487343.7</v>
          </cell>
          <cell r="H1255">
            <v>5.88730766145387e-5</v>
          </cell>
          <cell r="I1255">
            <v>2877.71598491865</v>
          </cell>
          <cell r="J1255">
            <v>1</v>
          </cell>
        </row>
        <row r="1256">
          <cell r="F1256" t="str">
            <v>惠州市万腾影城管理有限公司</v>
          </cell>
          <cell r="G1256">
            <v>487083.2</v>
          </cell>
          <cell r="H1256">
            <v>5.88416071681129e-5</v>
          </cell>
          <cell r="I1256">
            <v>2876.17775837736</v>
          </cell>
          <cell r="J1256">
            <v>1</v>
          </cell>
        </row>
        <row r="1257">
          <cell r="F1257" t="str">
            <v>连南瑶族自治县汇聚影城有限公司</v>
          </cell>
          <cell r="G1257">
            <v>482655</v>
          </cell>
          <cell r="H1257">
            <v>5.83066628200799e-5</v>
          </cell>
          <cell r="I1257">
            <v>2850.0296786455</v>
          </cell>
          <cell r="J1257">
            <v>1</v>
          </cell>
        </row>
        <row r="1258">
          <cell r="F1258" t="str">
            <v>佛山市嘉馥电影院管理有限公司</v>
          </cell>
          <cell r="G1258">
            <v>472396</v>
          </cell>
          <cell r="H1258">
            <v>5.70673344097843e-5</v>
          </cell>
          <cell r="I1258">
            <v>2789.45130595026</v>
          </cell>
          <cell r="J1258">
            <v>1</v>
          </cell>
        </row>
        <row r="1259">
          <cell r="F1259" t="str">
            <v>珠海市菲仕电影放映有限公司珠海市高新区分公司</v>
          </cell>
          <cell r="G1259">
            <v>458492.3</v>
          </cell>
          <cell r="H1259">
            <v>5.5387711598767e-5</v>
          </cell>
          <cell r="I1259">
            <v>2707.35134294773</v>
          </cell>
          <cell r="J1259">
            <v>1</v>
          </cell>
        </row>
        <row r="1260">
          <cell r="F1260" t="str">
            <v>佛山市三水区西影文化传播有限公司</v>
          </cell>
          <cell r="G1260">
            <v>445569</v>
          </cell>
          <cell r="H1260">
            <v>5.38265250460063e-5</v>
          </cell>
          <cell r="I1260">
            <v>2631.04054424879</v>
          </cell>
          <cell r="J1260">
            <v>1</v>
          </cell>
        </row>
        <row r="1261">
          <cell r="F1261" t="str">
            <v>阳西县昌利环球影业有限公司</v>
          </cell>
          <cell r="G1261">
            <v>414830</v>
          </cell>
          <cell r="H1261">
            <v>5.01131303677652e-5</v>
          </cell>
          <cell r="I1261">
            <v>2449.52981237636</v>
          </cell>
          <cell r="J1261">
            <v>1</v>
          </cell>
        </row>
        <row r="1262">
          <cell r="F1262" t="str">
            <v>连州市星空影院有限公司</v>
          </cell>
          <cell r="G1262">
            <v>396353.5</v>
          </cell>
          <cell r="H1262">
            <v>4.78810949478582e-5</v>
          </cell>
          <cell r="I1262">
            <v>2340.42792105131</v>
          </cell>
          <cell r="J1262">
            <v>1</v>
          </cell>
        </row>
        <row r="1263">
          <cell r="F1263" t="str">
            <v>广州市演出电影有限公司香凝影剧院</v>
          </cell>
          <cell r="G1263">
            <v>393765</v>
          </cell>
          <cell r="H1263">
            <v>4.75683937498809e-5</v>
          </cell>
          <cell r="I1263">
            <v>2325.14308649418</v>
          </cell>
          <cell r="J1263">
            <v>1</v>
          </cell>
        </row>
        <row r="1264">
          <cell r="F1264" t="str">
            <v>乐昌市大影易影视文化有限公司</v>
          </cell>
          <cell r="G1264">
            <v>385886</v>
          </cell>
          <cell r="H1264">
            <v>4.66165789000204e-5</v>
          </cell>
          <cell r="I1264">
            <v>2278.618376633</v>
          </cell>
          <cell r="J1264">
            <v>1</v>
          </cell>
        </row>
        <row r="1265">
          <cell r="F1265" t="str">
            <v>东莞九州森美影城有限公司</v>
          </cell>
          <cell r="G1265">
            <v>384487</v>
          </cell>
          <cell r="H1265">
            <v>4.6447574080252e-5</v>
          </cell>
          <cell r="I1265">
            <v>2270.35742104272</v>
          </cell>
          <cell r="J1265">
            <v>1</v>
          </cell>
        </row>
        <row r="1266">
          <cell r="F1266" t="str">
            <v>大地影院发展有限公司增城分公司</v>
          </cell>
          <cell r="G1266">
            <v>384369.5</v>
          </cell>
          <cell r="H1266">
            <v>4.64333796082558e-5</v>
          </cell>
          <cell r="I1266">
            <v>2269.66359525154</v>
          </cell>
          <cell r="J1266">
            <v>1</v>
          </cell>
        </row>
        <row r="1267">
          <cell r="F1267" t="str">
            <v>佛山市沙龙电影城有限公司</v>
          </cell>
          <cell r="G1267">
            <v>382195</v>
          </cell>
          <cell r="H1267">
            <v>4.6170691273312e-5</v>
          </cell>
          <cell r="I1267">
            <v>2256.82338943949</v>
          </cell>
          <cell r="J1267">
            <v>1</v>
          </cell>
        </row>
        <row r="1268">
          <cell r="F1268" t="str">
            <v>广东客都传媒发展有限公司</v>
          </cell>
          <cell r="G1268">
            <v>380743</v>
          </cell>
          <cell r="H1268">
            <v>4.59952838406432e-5</v>
          </cell>
          <cell r="I1268">
            <v>2248.24947413064</v>
          </cell>
          <cell r="J1268">
            <v>1</v>
          </cell>
        </row>
        <row r="1269">
          <cell r="F1269" t="str">
            <v>清远市清新区万逸电影有限公司</v>
          </cell>
          <cell r="G1269">
            <v>376048.1</v>
          </cell>
          <cell r="H1269">
            <v>4.54281210612791e-5</v>
          </cell>
          <cell r="I1269">
            <v>2220.52655747532</v>
          </cell>
          <cell r="J1269">
            <v>1</v>
          </cell>
        </row>
        <row r="1270">
          <cell r="F1270" t="str">
            <v>广州市演出电影有限公司蓓蕾艺术剧团</v>
          </cell>
          <cell r="G1270">
            <v>364465</v>
          </cell>
          <cell r="H1270">
            <v>4.40288360520877e-5</v>
          </cell>
          <cell r="I1270">
            <v>2152.12950622605</v>
          </cell>
          <cell r="J1270">
            <v>1</v>
          </cell>
        </row>
        <row r="1271">
          <cell r="F1271" t="str">
            <v>深圳鹤洲影城有限公司</v>
          </cell>
          <cell r="G1271">
            <v>345949.5</v>
          </cell>
          <cell r="H1271">
            <v>4.17920892755182e-5</v>
          </cell>
          <cell r="I1271">
            <v>2042.79732378733</v>
          </cell>
          <cell r="J1271">
            <v>1</v>
          </cell>
        </row>
        <row r="1272">
          <cell r="F1272" t="str">
            <v>佛山市禅城区南庄文化中心</v>
          </cell>
          <cell r="G1272">
            <v>341840</v>
          </cell>
          <cell r="H1272">
            <v>4.12956451676997e-5</v>
          </cell>
          <cell r="I1272">
            <v>2018.53113579716</v>
          </cell>
          <cell r="J1272">
            <v>1</v>
          </cell>
        </row>
        <row r="1273">
          <cell r="F1273" t="str">
            <v>广州市希恩影城有限公司</v>
          </cell>
          <cell r="G1273">
            <v>339084.6</v>
          </cell>
          <cell r="H1273">
            <v>4.09627817792868e-5</v>
          </cell>
          <cell r="I1273">
            <v>2002.26077337154</v>
          </cell>
          <cell r="J1273">
            <v>1</v>
          </cell>
        </row>
        <row r="1274">
          <cell r="F1274" t="str">
            <v>东莞市星耀影院管理有限公司</v>
          </cell>
          <cell r="G1274">
            <v>337838.9</v>
          </cell>
          <cell r="H1274">
            <v>4.08122962153229e-5</v>
          </cell>
          <cell r="I1274">
            <v>1994.90503900498</v>
          </cell>
          <cell r="J1274">
            <v>1</v>
          </cell>
        </row>
        <row r="1275">
          <cell r="F1275" t="str">
            <v>阳江市江城区乐爵文化传播有限公司</v>
          </cell>
          <cell r="G1275">
            <v>322295</v>
          </cell>
          <cell r="H1275">
            <v>3.89345306556394e-5</v>
          </cell>
          <cell r="I1275">
            <v>1903.11985844765</v>
          </cell>
          <cell r="J1275">
            <v>1</v>
          </cell>
        </row>
        <row r="1276">
          <cell r="F1276" t="str">
            <v>惠州市天启影城有限公司</v>
          </cell>
          <cell r="G1276">
            <v>317902</v>
          </cell>
          <cell r="H1276">
            <v>3.84038386090044e-5</v>
          </cell>
          <cell r="I1276">
            <v>1877.17963120814</v>
          </cell>
          <cell r="J1276">
            <v>1</v>
          </cell>
        </row>
        <row r="1277">
          <cell r="F1277" t="str">
            <v>广州市演出电影有限公司广州电影院</v>
          </cell>
          <cell r="G1277">
            <v>306865</v>
          </cell>
          <cell r="H1277">
            <v>3.7070524673491e-5</v>
          </cell>
          <cell r="I1277">
            <v>1812.00724604024</v>
          </cell>
          <cell r="J1277">
            <v>1</v>
          </cell>
        </row>
        <row r="1278">
          <cell r="F1278" t="str">
            <v>汕头市潮南区星辉影院</v>
          </cell>
          <cell r="G1278">
            <v>297176</v>
          </cell>
          <cell r="H1278">
            <v>3.59000545528795e-5</v>
          </cell>
          <cell r="I1278">
            <v>1754.79466654475</v>
          </cell>
          <cell r="J1278">
            <v>1</v>
          </cell>
        </row>
        <row r="1279">
          <cell r="F1279" t="str">
            <v>茂名市聚豪影视有限公司</v>
          </cell>
          <cell r="G1279">
            <v>287256.75</v>
          </cell>
          <cell r="H1279">
            <v>3.47017693073561e-5</v>
          </cell>
          <cell r="I1279">
            <v>1696.22248374357</v>
          </cell>
          <cell r="J1279">
            <v>1</v>
          </cell>
        </row>
        <row r="1280">
          <cell r="F1280" t="str">
            <v>廉江市国信金逸影城有限公司</v>
          </cell>
          <cell r="G1280">
            <v>285636</v>
          </cell>
          <cell r="H1280">
            <v>3.45059761968204e-5</v>
          </cell>
          <cell r="I1280">
            <v>1686.65211650058</v>
          </cell>
          <cell r="J1280">
            <v>1</v>
          </cell>
        </row>
        <row r="1281">
          <cell r="F1281" t="str">
            <v>韶关市星悦电影有限公司</v>
          </cell>
          <cell r="G1281">
            <v>284315</v>
          </cell>
          <cell r="H1281">
            <v>3.43463940903772e-5</v>
          </cell>
          <cell r="I1281">
            <v>1678.85174313764</v>
          </cell>
          <cell r="J1281">
            <v>1</v>
          </cell>
        </row>
        <row r="1282">
          <cell r="F1282" t="str">
            <v>中山市南朗镇星艺影剧院</v>
          </cell>
          <cell r="G1282">
            <v>280728</v>
          </cell>
          <cell r="H1282">
            <v>3.39130700814358e-5</v>
          </cell>
          <cell r="I1282">
            <v>1657.67086558058</v>
          </cell>
          <cell r="J1282">
            <v>1</v>
          </cell>
        </row>
        <row r="1283">
          <cell r="F1283" t="str">
            <v>惠州市佰富影城有限公司</v>
          </cell>
          <cell r="G1283">
            <v>272477</v>
          </cell>
          <cell r="H1283">
            <v>3.29163161372552e-5</v>
          </cell>
          <cell r="I1283">
            <v>1608.94953278903</v>
          </cell>
          <cell r="J1283">
            <v>1</v>
          </cell>
        </row>
        <row r="1284">
          <cell r="F1284" t="str">
            <v>佛山市花花电影院有限公司</v>
          </cell>
          <cell r="G1284">
            <v>269105.4</v>
          </cell>
          <cell r="H1284">
            <v>3.25090133135733e-5</v>
          </cell>
          <cell r="I1284">
            <v>1589.04057076746</v>
          </cell>
          <cell r="J1284">
            <v>1</v>
          </cell>
        </row>
        <row r="1285">
          <cell r="F1285" t="str">
            <v>珠海中影影院管理有限公司</v>
          </cell>
          <cell r="G1285">
            <v>266687</v>
          </cell>
          <cell r="H1285">
            <v>3.22168608788858e-5</v>
          </cell>
          <cell r="I1285">
            <v>1574.76015975994</v>
          </cell>
          <cell r="J1285">
            <v>1</v>
          </cell>
        </row>
        <row r="1286">
          <cell r="F1286" t="str">
            <v>广东大地影院建设有限公司番禺市桥分公司</v>
          </cell>
          <cell r="G1286">
            <v>245576.6</v>
          </cell>
          <cell r="H1286">
            <v>2.96666397586301e-5</v>
          </cell>
          <cell r="I1286">
            <v>1450.10535140184</v>
          </cell>
          <cell r="J1286">
            <v>1</v>
          </cell>
        </row>
        <row r="1287">
          <cell r="F1287" t="str">
            <v>丰顺天籁影视城</v>
          </cell>
          <cell r="G1287">
            <v>237407</v>
          </cell>
          <cell r="H1287">
            <v>2.86797192614325e-5</v>
          </cell>
          <cell r="I1287">
            <v>1401.86467749882</v>
          </cell>
          <cell r="J1287">
            <v>1</v>
          </cell>
        </row>
        <row r="1288">
          <cell r="F1288" t="str">
            <v>海丰县礼扬电影有限公司</v>
          </cell>
          <cell r="G1288">
            <v>235697.2</v>
          </cell>
          <cell r="H1288">
            <v>2.84731685531838e-5</v>
          </cell>
          <cell r="I1288">
            <v>1391.76847887962</v>
          </cell>
          <cell r="J1288">
            <v>1</v>
          </cell>
        </row>
        <row r="1289">
          <cell r="F1289" t="str">
            <v>阳山县人民电影院</v>
          </cell>
          <cell r="G1289">
            <v>229400</v>
          </cell>
          <cell r="H1289">
            <v>2.77124414973974e-5</v>
          </cell>
          <cell r="I1289">
            <v>1354.58414039278</v>
          </cell>
          <cell r="J1289">
            <v>1</v>
          </cell>
        </row>
        <row r="1290">
          <cell r="F1290" t="str">
            <v>博影（汕头市）文化传播有限公司</v>
          </cell>
          <cell r="G1290">
            <v>223545</v>
          </cell>
          <cell r="H1290">
            <v>2.70051339779237e-5</v>
          </cell>
          <cell r="I1290">
            <v>1320.01094884091</v>
          </cell>
          <cell r="J1290">
            <v>1</v>
          </cell>
        </row>
        <row r="1291">
          <cell r="F1291" t="str">
            <v>深圳招商文化艺术发展有限公司蛇口风华大剧院</v>
          </cell>
          <cell r="G1291">
            <v>222450</v>
          </cell>
          <cell r="H1291">
            <v>2.68728535793201e-5</v>
          </cell>
          <cell r="I1291">
            <v>1313.54508295717</v>
          </cell>
          <cell r="J1291">
            <v>1</v>
          </cell>
        </row>
        <row r="1292">
          <cell r="F1292" t="str">
            <v>广州万达国际电影城有限公司茂名电白分公司</v>
          </cell>
          <cell r="G1292">
            <v>190858.9</v>
          </cell>
          <cell r="H1292">
            <v>2.30565217982023e-5</v>
          </cell>
          <cell r="I1292">
            <v>1127.00278549613</v>
          </cell>
          <cell r="J1292">
            <v>1</v>
          </cell>
        </row>
        <row r="1293">
          <cell r="F1293" t="str">
            <v>广州中山纪念堂</v>
          </cell>
          <cell r="G1293">
            <v>182505</v>
          </cell>
          <cell r="H1293">
            <v>2.20473371206735e-5</v>
          </cell>
          <cell r="I1293">
            <v>1077.67383845852</v>
          </cell>
          <cell r="J1293">
            <v>1</v>
          </cell>
        </row>
        <row r="1294">
          <cell r="F1294" t="str">
            <v>横店影视股份有限公司虎门分公司</v>
          </cell>
          <cell r="G1294">
            <v>178741</v>
          </cell>
          <cell r="H1294">
            <v>2.15926308007249e-5</v>
          </cell>
          <cell r="I1294">
            <v>1055.44779353943</v>
          </cell>
          <cell r="J1294">
            <v>1</v>
          </cell>
        </row>
        <row r="1295">
          <cell r="F1295" t="str">
            <v>和平县时代先锋数字影院</v>
          </cell>
          <cell r="G1295">
            <v>172141.9</v>
          </cell>
          <cell r="H1295">
            <v>2.07954330122094e-5</v>
          </cell>
          <cell r="I1295">
            <v>1016.48076563679</v>
          </cell>
          <cell r="J1295">
            <v>1</v>
          </cell>
        </row>
        <row r="1296">
          <cell r="F1296" t="str">
            <v>东莞市顺通影院管理有限公司</v>
          </cell>
          <cell r="G1296">
            <v>165028.6</v>
          </cell>
          <cell r="H1296">
            <v>1.99361177981578e-5</v>
          </cell>
          <cell r="I1296">
            <v>974.477437973951</v>
          </cell>
          <cell r="J1296">
            <v>1</v>
          </cell>
        </row>
        <row r="1297">
          <cell r="F1297" t="str">
            <v>佛山大扬世纪电影投资有限公司</v>
          </cell>
          <cell r="G1297">
            <v>164401</v>
          </cell>
          <cell r="H1297">
            <v>1.98603011970951e-5</v>
          </cell>
          <cell r="I1297">
            <v>970.77152251401</v>
          </cell>
          <cell r="J1297">
            <v>1</v>
          </cell>
        </row>
        <row r="1298">
          <cell r="F1298" t="str">
            <v>佛山市星空影院有限公司龙江分公司</v>
          </cell>
          <cell r="G1298">
            <v>151040</v>
          </cell>
          <cell r="H1298">
            <v>1.82462387260981e-5</v>
          </cell>
          <cell r="I1298">
            <v>891.876148931674</v>
          </cell>
          <cell r="J1298">
            <v>1</v>
          </cell>
        </row>
        <row r="1299">
          <cell r="F1299" t="str">
            <v>平洲文化娱乐发展公司</v>
          </cell>
          <cell r="G1299">
            <v>148915</v>
          </cell>
          <cell r="H1299">
            <v>1.79895301899953e-5</v>
          </cell>
          <cell r="I1299">
            <v>879.328235686971</v>
          </cell>
          <cell r="J1299">
            <v>1</v>
          </cell>
        </row>
        <row r="1300">
          <cell r="F1300" t="str">
            <v>连山壮族瑶族自治县农村电影放映服务中心</v>
          </cell>
          <cell r="G1300">
            <v>130935</v>
          </cell>
          <cell r="H1300">
            <v>1.58174739645236e-5</v>
          </cell>
          <cell r="I1300">
            <v>773.158127385915</v>
          </cell>
          <cell r="J1300">
            <v>1</v>
          </cell>
        </row>
        <row r="1301">
          <cell r="F1301" t="str">
            <v>深圳市雅图数字影院有限公司梅林分店</v>
          </cell>
          <cell r="G1301">
            <v>128247.5</v>
          </cell>
          <cell r="H1301">
            <v>1.54928131688643e-5</v>
          </cell>
          <cell r="I1301">
            <v>757.288707694086</v>
          </cell>
          <cell r="J1301">
            <v>1</v>
          </cell>
        </row>
        <row r="1302">
          <cell r="F1302" t="str">
            <v>广州星荟影业传媒有限公司</v>
          </cell>
          <cell r="G1302">
            <v>126680</v>
          </cell>
          <cell r="H1302">
            <v>1.53034528722332e-5</v>
          </cell>
          <cell r="I1302">
            <v>748.032776394759</v>
          </cell>
          <cell r="J1302">
            <v>1</v>
          </cell>
        </row>
        <row r="1303">
          <cell r="F1303" t="str">
            <v>南雄市珠影文化中心有限公司</v>
          </cell>
          <cell r="G1303">
            <v>120820</v>
          </cell>
          <cell r="H1303">
            <v>1.45955413326746e-5</v>
          </cell>
          <cell r="I1303">
            <v>713.430060341133</v>
          </cell>
          <cell r="J1303">
            <v>1</v>
          </cell>
        </row>
        <row r="1304">
          <cell r="F1304" t="str">
            <v>深圳市宝悦影业投资有限公司</v>
          </cell>
          <cell r="G1304">
            <v>119379</v>
          </cell>
          <cell r="H1304">
            <v>1.44214627441927e-5</v>
          </cell>
          <cell r="I1304">
            <v>704.921098936138</v>
          </cell>
          <cell r="J1304">
            <v>1</v>
          </cell>
        </row>
        <row r="1305">
          <cell r="F1305" t="str">
            <v>佛山和成文化传播有限公司</v>
          </cell>
          <cell r="G1305">
            <v>113223.8</v>
          </cell>
          <cell r="H1305">
            <v>1.36778898588187e-5</v>
          </cell>
          <cell r="I1305">
            <v>668.57525629906</v>
          </cell>
          <cell r="J1305">
            <v>1</v>
          </cell>
        </row>
        <row r="1306">
          <cell r="F1306" t="str">
            <v>广州万达国际电影城有限公司海珠万达分公司</v>
          </cell>
          <cell r="G1306">
            <v>110163.7</v>
          </cell>
          <cell r="H1306">
            <v>1.33082174864291e-5</v>
          </cell>
          <cell r="I1306">
            <v>650.505670736654</v>
          </cell>
          <cell r="J1306">
            <v>1</v>
          </cell>
        </row>
        <row r="1307">
          <cell r="F1307" t="str">
            <v>阳江市星影艺影院投资有限公司</v>
          </cell>
          <cell r="G1307">
            <v>103645</v>
          </cell>
          <cell r="H1307">
            <v>1.25207323408795e-5</v>
          </cell>
          <cell r="I1307">
            <v>612.013396822188</v>
          </cell>
          <cell r="J1307">
            <v>1</v>
          </cell>
        </row>
        <row r="1308">
          <cell r="F1308" t="str">
            <v>广东山乐国际电影有限公司</v>
          </cell>
          <cell r="G1308">
            <v>102566.6</v>
          </cell>
          <cell r="H1308">
            <v>1.2390457288958e-5</v>
          </cell>
          <cell r="I1308">
            <v>605.645552284265</v>
          </cell>
          <cell r="J1308">
            <v>1</v>
          </cell>
        </row>
        <row r="1309">
          <cell r="F1309" t="str">
            <v>大埔县嘉和文化传媒有限公司广场影院</v>
          </cell>
          <cell r="G1309">
            <v>97150</v>
          </cell>
          <cell r="H1309">
            <v>1.17361102505325e-5</v>
          </cell>
          <cell r="I1309">
            <v>573.661069046028</v>
          </cell>
          <cell r="J1309">
            <v>1</v>
          </cell>
        </row>
        <row r="1310">
          <cell r="F1310" t="str">
            <v>广州暨南大学资产经营有限公司</v>
          </cell>
          <cell r="G1310">
            <v>95945</v>
          </cell>
          <cell r="H1310">
            <v>1.15905414100601e-5</v>
          </cell>
          <cell r="I1310">
            <v>566.545664123738</v>
          </cell>
          <cell r="J1310">
            <v>1</v>
          </cell>
        </row>
        <row r="1311">
          <cell r="F1311" t="str">
            <v>连南瑶族自治县农村电影放映服务中心</v>
          </cell>
          <cell r="G1311">
            <v>90860</v>
          </cell>
          <cell r="H1311">
            <v>1.09762529836684e-5</v>
          </cell>
          <cell r="I1311">
            <v>536.51924584171</v>
          </cell>
          <cell r="J1311">
            <v>1</v>
          </cell>
        </row>
        <row r="1312">
          <cell r="F1312" t="str">
            <v>阳春市春湾时代凤凰影城</v>
          </cell>
          <cell r="G1312">
            <v>72657</v>
          </cell>
          <cell r="H1312">
            <v>8.77725746240802e-6</v>
          </cell>
          <cell r="I1312">
            <v>429.032344762504</v>
          </cell>
          <cell r="J1312">
            <v>1</v>
          </cell>
        </row>
        <row r="1313">
          <cell r="F1313" t="str">
            <v>紫金县熙腾影业有限公司</v>
          </cell>
          <cell r="G1313">
            <v>69981</v>
          </cell>
          <cell r="H1313">
            <v>8.45398591294405e-6</v>
          </cell>
          <cell r="I1313">
            <v>413.230831424705</v>
          </cell>
          <cell r="J1313">
            <v>1</v>
          </cell>
        </row>
        <row r="1314">
          <cell r="F1314" t="str">
            <v>佛山市高明影剧院</v>
          </cell>
          <cell r="G1314">
            <v>69105</v>
          </cell>
          <cell r="H1314">
            <v>8.34816159406122e-6</v>
          </cell>
          <cell r="I1314">
            <v>408.058138717713</v>
          </cell>
          <cell r="J1314">
            <v>1</v>
          </cell>
        </row>
        <row r="1315">
          <cell r="F1315" t="str">
            <v>江门市假日影院有限公司</v>
          </cell>
          <cell r="G1315">
            <v>45526</v>
          </cell>
          <cell r="H1315">
            <v>5.49972367746518e-6</v>
          </cell>
          <cell r="I1315">
            <v>268.826493354498</v>
          </cell>
          <cell r="J1315">
            <v>1</v>
          </cell>
        </row>
        <row r="1316">
          <cell r="F1316" t="str">
            <v>东莞市星晨影院有限公司</v>
          </cell>
          <cell r="G1316">
            <v>45235</v>
          </cell>
          <cell r="H1316">
            <v>5.46456970852123e-6</v>
          </cell>
          <cell r="I1316">
            <v>267.108167352518</v>
          </cell>
          <cell r="J1316">
            <v>1</v>
          </cell>
        </row>
        <row r="1317">
          <cell r="F1317" t="str">
            <v>东莞市科学技术博物馆</v>
          </cell>
          <cell r="G1317">
            <v>40920</v>
          </cell>
          <cell r="H1317">
            <v>4.94330037521142e-6</v>
          </cell>
          <cell r="I1317">
            <v>241.628522340334</v>
          </cell>
          <cell r="J1317">
            <v>1</v>
          </cell>
        </row>
        <row r="1318">
          <cell r="F1318" t="str">
            <v>乐昌市金艺影视文化有限公司</v>
          </cell>
          <cell r="G1318">
            <v>40842.4</v>
          </cell>
          <cell r="H1318">
            <v>4.93392598349303e-6</v>
          </cell>
          <cell r="I1318">
            <v>241.170302073139</v>
          </cell>
          <cell r="J1318">
            <v>1</v>
          </cell>
        </row>
        <row r="1319">
          <cell r="F1319" t="str">
            <v>深圳市风云文化传播中心</v>
          </cell>
          <cell r="G1319">
            <v>36521</v>
          </cell>
          <cell r="H1319">
            <v>4.41188350447449e-6</v>
          </cell>
          <cell r="I1319">
            <v>215.652865698713</v>
          </cell>
          <cell r="J1319">
            <v>1</v>
          </cell>
        </row>
        <row r="1320">
          <cell r="F1320" t="str">
            <v>茂名市海量影视发展有限公司</v>
          </cell>
          <cell r="G1320">
            <v>32113</v>
          </cell>
          <cell r="H1320">
            <v>3.87937939758466e-6</v>
          </cell>
          <cell r="I1320">
            <v>189.624064953938</v>
          </cell>
          <cell r="J1320">
            <v>1</v>
          </cell>
        </row>
        <row r="1321">
          <cell r="F1321" t="str">
            <v>中影御佐（广州）影院管理有限公司</v>
          </cell>
          <cell r="G1321">
            <v>29115</v>
          </cell>
          <cell r="H1321">
            <v>3.51720895465006e-6</v>
          </cell>
          <cell r="I1321">
            <v>171.921173703295</v>
          </cell>
          <cell r="J1321">
            <v>1</v>
          </cell>
        </row>
        <row r="1322">
          <cell r="F1322" t="str">
            <v>珠海市担杆佳蓬旅游有限公司</v>
          </cell>
          <cell r="G1322">
            <v>28382</v>
          </cell>
          <cell r="H1322">
            <v>3.42865961019674e-6</v>
          </cell>
          <cell r="I1322">
            <v>167.592881746417</v>
          </cell>
          <cell r="J1322">
            <v>1</v>
          </cell>
        </row>
        <row r="1323">
          <cell r="F1323" t="str">
            <v>紫金县熙腾影业有限公司蓝塘分公司</v>
          </cell>
          <cell r="G1323">
            <v>27495</v>
          </cell>
          <cell r="H1323">
            <v>3.32150644712703e-6</v>
          </cell>
          <cell r="I1323">
            <v>162.355235135569</v>
          </cell>
          <cell r="J1323">
            <v>1</v>
          </cell>
        </row>
        <row r="1324">
          <cell r="F1324" t="str">
            <v>南澳县裕源数字影院</v>
          </cell>
          <cell r="G1324">
            <v>20850</v>
          </cell>
          <cell r="H1324">
            <v>2.51876375423163e-6</v>
          </cell>
          <cell r="I1324">
            <v>123.117172306842</v>
          </cell>
          <cell r="J1324">
            <v>1</v>
          </cell>
        </row>
        <row r="1325">
          <cell r="F1325" t="str">
            <v>广州市番禺区沙湾文化中心</v>
          </cell>
          <cell r="G1325">
            <v>20035</v>
          </cell>
          <cell r="H1325">
            <v>2.42030848038516e-6</v>
          </cell>
          <cell r="I1325">
            <v>118.304678521227</v>
          </cell>
          <cell r="J1325">
            <v>1</v>
          </cell>
        </row>
        <row r="1326">
          <cell r="F1326" t="str">
            <v>广东客都传媒发展有限公司蕉岭客都影院</v>
          </cell>
          <cell r="G1326">
            <v>17814</v>
          </cell>
          <cell r="H1326">
            <v>2.15200275865142e-6</v>
          </cell>
          <cell r="I1326">
            <v>105.189894842882</v>
          </cell>
          <cell r="J1326">
            <v>1</v>
          </cell>
        </row>
        <row r="1327">
          <cell r="F1327" t="str">
            <v>广州市星逸影院有限公司</v>
          </cell>
          <cell r="G1327">
            <v>16095</v>
          </cell>
          <cell r="H1327">
            <v>1.94434065344643e-6</v>
          </cell>
          <cell r="I1327">
            <v>95.0393711404614</v>
          </cell>
          <cell r="J1327">
            <v>1</v>
          </cell>
        </row>
        <row r="1328">
          <cell r="F1328" t="str">
            <v>河源巴登新城投资有限公司</v>
          </cell>
          <cell r="G1328">
            <v>14760</v>
          </cell>
          <cell r="H1328">
            <v>1.78306729076541e-6</v>
          </cell>
          <cell r="I1328">
            <v>87.1563291726132</v>
          </cell>
          <cell r="J1328">
            <v>1</v>
          </cell>
        </row>
        <row r="1329">
          <cell r="F1329" t="str">
            <v>万影影业（深圳）有限公司龙岗天安数码城分公司</v>
          </cell>
          <cell r="G1329">
            <v>11067</v>
          </cell>
          <cell r="H1329">
            <v>1.33693805602309e-6</v>
          </cell>
          <cell r="I1329">
            <v>65.3495321784086</v>
          </cell>
          <cell r="J1329">
            <v>1</v>
          </cell>
        </row>
        <row r="1330">
          <cell r="F1330" t="str">
            <v>广州市演出电影有限公司光明大戏院</v>
          </cell>
          <cell r="G1330">
            <v>10309</v>
          </cell>
          <cell r="H1330">
            <v>1.24536861114503e-6</v>
          </cell>
          <cell r="I1330">
            <v>60.8736177127689</v>
          </cell>
          <cell r="J1330">
            <v>1</v>
          </cell>
        </row>
        <row r="1331">
          <cell r="F1331" t="str">
            <v>广州歌中歌酒店管理有限公司广清分公司</v>
          </cell>
          <cell r="G1331">
            <v>9355</v>
          </cell>
          <cell r="H1331">
            <v>1.13012157893702e-6</v>
          </cell>
          <cell r="I1331">
            <v>55.2403427784415</v>
          </cell>
          <cell r="J1331">
            <v>1</v>
          </cell>
        </row>
        <row r="1332">
          <cell r="F1332" t="str">
            <v>江门市东湖电影有限公司</v>
          </cell>
          <cell r="G1332">
            <v>5490</v>
          </cell>
          <cell r="H1332">
            <v>6.632140532725e-7</v>
          </cell>
          <cell r="I1332">
            <v>32.4179029239598</v>
          </cell>
          <cell r="J1332">
            <v>1</v>
          </cell>
        </row>
        <row r="1333">
          <cell r="F1333" t="str">
            <v>东莞市梦幻电影有限公司</v>
          </cell>
          <cell r="G1333">
            <v>2905</v>
          </cell>
          <cell r="H1333">
            <v>3.50935669354574e-7</v>
          </cell>
          <cell r="I1333">
            <v>17.1537355180516</v>
          </cell>
          <cell r="J1333">
            <v>1</v>
          </cell>
        </row>
        <row r="1334">
          <cell r="F1334" t="str">
            <v>中山市时光星汇电影院有限公司</v>
          </cell>
          <cell r="G1334">
            <v>2600</v>
          </cell>
          <cell r="H1334">
            <v>3.14090444172769e-7</v>
          </cell>
          <cell r="I1334">
            <v>15.3527409111649</v>
          </cell>
          <cell r="J1334">
            <v>1</v>
          </cell>
        </row>
        <row r="1335">
          <cell r="F1335" t="str">
            <v>佛山市高梵电影院管理有限公司</v>
          </cell>
          <cell r="G1335">
            <v>1440</v>
          </cell>
          <cell r="H1335">
            <v>1.73957784464918e-7</v>
          </cell>
          <cell r="I1335">
            <v>8.50305650464519</v>
          </cell>
          <cell r="J1335">
            <v>1</v>
          </cell>
        </row>
        <row r="1336">
          <cell r="F1336" t="str">
            <v>阳春珠影星光影院投资有限公司</v>
          </cell>
          <cell r="G1336">
            <v>860</v>
          </cell>
          <cell r="H1336">
            <v>1.03891454610993e-7</v>
          </cell>
          <cell r="I1336">
            <v>5.07821430138532</v>
          </cell>
          <cell r="J1336">
            <v>1</v>
          </cell>
        </row>
        <row r="1337">
          <cell r="F1337" t="str">
            <v>高州冠唯东南电影放映有限公司</v>
          </cell>
          <cell r="G1337">
            <v>835</v>
          </cell>
          <cell r="H1337">
            <v>1.00871354186255e-7</v>
          </cell>
          <cell r="I1337">
            <v>4.93059179262412</v>
          </cell>
          <cell r="J1337">
            <v>1</v>
          </cell>
        </row>
        <row r="1338">
          <cell r="F1338" t="str">
            <v>信宜市鸿志影业有限公司</v>
          </cell>
          <cell r="G1338">
            <v>678.9</v>
          </cell>
          <cell r="H1338">
            <v>8.20138471341895e-8</v>
          </cell>
          <cell r="I1338">
            <v>4.00883684791918</v>
          </cell>
          <cell r="J1338">
            <v>1</v>
          </cell>
        </row>
        <row r="1339">
          <cell r="F1339" t="str">
            <v>东源国晟文化传媒有限公司</v>
          </cell>
          <cell r="G1339">
            <v>375</v>
          </cell>
          <cell r="H1339">
            <v>4.53015063710724e-8</v>
          </cell>
          <cell r="I1339">
            <v>2.21433763141802</v>
          </cell>
          <cell r="J1339">
            <v>1</v>
          </cell>
        </row>
        <row r="1340">
          <cell r="J1340">
            <v>4888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0"/>
  <sheetViews>
    <sheetView tabSelected="1" topLeftCell="A1037" workbookViewId="0">
      <selection activeCell="D1043" sqref="D1043"/>
    </sheetView>
  </sheetViews>
  <sheetFormatPr defaultColWidth="9" defaultRowHeight="13.5" outlineLevelCol="7"/>
  <cols>
    <col min="2" max="2" width="25.6666666666667" customWidth="1"/>
    <col min="3" max="3" width="20.225" customWidth="1"/>
    <col min="4" max="4" width="11.8916666666667" style="2" customWidth="1"/>
    <col min="5" max="5" width="6.625" customWidth="1"/>
    <col min="6" max="6" width="8" customWidth="1"/>
    <col min="7" max="7" width="7.875" customWidth="1"/>
    <col min="8" max="8" width="7.25" customWidth="1"/>
  </cols>
  <sheetData>
    <row r="1" ht="18.75" spans="1:8">
      <c r="A1" s="3" t="s">
        <v>0</v>
      </c>
      <c r="B1" s="3"/>
      <c r="C1" s="4"/>
      <c r="D1" s="5"/>
      <c r="E1" s="6"/>
      <c r="F1" s="4"/>
      <c r="G1" s="4"/>
      <c r="H1" s="4"/>
    </row>
    <row r="2" ht="51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pans="1:8">
      <c r="A3" s="9"/>
      <c r="B3" s="9"/>
      <c r="C3" s="9"/>
      <c r="D3" s="10"/>
      <c r="E3" s="9"/>
      <c r="F3" s="9"/>
      <c r="G3" s="11" t="s">
        <v>2</v>
      </c>
      <c r="H3" s="11"/>
    </row>
    <row r="4" ht="57" spans="1:8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</row>
    <row r="5" spans="1:8">
      <c r="A5" s="13" t="s">
        <v>11</v>
      </c>
      <c r="B5" s="13"/>
      <c r="C5" s="13"/>
      <c r="D5" s="14">
        <f>D6+D262+D557+D603+D641+D744+D770+D789+D807+D870+D875+D1022+D1091+D1148+D1173+D1200+D1227+D1249+D1277+D1288+D1302+D1312+D1361+D1365+D1367+D1370+D1373+D1377+D1380+D1384+D1387+D1391+D1393+D1396+D1398+D1400+D1403+D1406+D1415+D1422+D1425+D1432+D1435+D1441+D1448+D1451+D1453+D1458+D1460+D1462+D1465+D1475+D1479+D1483+D1485+D1491+D1497</f>
        <v>4888</v>
      </c>
      <c r="E5" s="13"/>
      <c r="F5" s="15"/>
      <c r="G5" s="15"/>
      <c r="H5" s="15"/>
    </row>
    <row r="6" spans="1:8">
      <c r="A6" s="13" t="s">
        <v>12</v>
      </c>
      <c r="B6" s="13" t="s">
        <v>13</v>
      </c>
      <c r="C6" s="13" t="s">
        <v>14</v>
      </c>
      <c r="D6" s="14">
        <f>D7+D57+D61+D102+D127+D140+D154+D173+D183+D222+D240</f>
        <v>1286</v>
      </c>
      <c r="E6" s="16"/>
      <c r="F6" s="17"/>
      <c r="G6" s="17"/>
      <c r="H6" s="17"/>
    </row>
    <row r="7" spans="1:8">
      <c r="A7" s="13">
        <v>1</v>
      </c>
      <c r="B7" s="18" t="s">
        <v>15</v>
      </c>
      <c r="C7" s="19"/>
      <c r="D7" s="20">
        <f>SUM(D8:D56)</f>
        <v>221</v>
      </c>
      <c r="E7" s="21"/>
      <c r="F7" s="17"/>
      <c r="G7" s="17"/>
      <c r="H7" s="17"/>
    </row>
    <row r="8" ht="24" spans="1:8">
      <c r="A8" s="13"/>
      <c r="B8" s="19" t="s">
        <v>16</v>
      </c>
      <c r="C8" s="19" t="s">
        <v>17</v>
      </c>
      <c r="D8" s="22">
        <f>VLOOKUP(B8,[1]Sheet1!$F:$J,5,0)</f>
        <v>19</v>
      </c>
      <c r="E8" s="23"/>
      <c r="F8" s="17"/>
      <c r="G8" s="17"/>
      <c r="H8" s="17"/>
    </row>
    <row r="9" ht="24" spans="1:8">
      <c r="A9" s="13"/>
      <c r="B9" s="19" t="s">
        <v>18</v>
      </c>
      <c r="C9" s="19" t="s">
        <v>17</v>
      </c>
      <c r="D9" s="22">
        <f>VLOOKUP(B9,[1]Sheet1!$F:$J,5,0)</f>
        <v>12</v>
      </c>
      <c r="E9" s="23"/>
      <c r="F9" s="17"/>
      <c r="G9" s="17"/>
      <c r="H9" s="17"/>
    </row>
    <row r="10" ht="24" spans="1:8">
      <c r="A10" s="13"/>
      <c r="B10" s="19" t="s">
        <v>19</v>
      </c>
      <c r="C10" s="19" t="s">
        <v>17</v>
      </c>
      <c r="D10" s="22">
        <f>VLOOKUP(B10,[1]Sheet1!$F:$J,5,0)</f>
        <v>10</v>
      </c>
      <c r="E10" s="23"/>
      <c r="F10" s="17"/>
      <c r="G10" s="17"/>
      <c r="H10" s="17"/>
    </row>
    <row r="11" ht="24" spans="1:8">
      <c r="A11" s="13"/>
      <c r="B11" s="19" t="s">
        <v>20</v>
      </c>
      <c r="C11" s="19" t="s">
        <v>17</v>
      </c>
      <c r="D11" s="22">
        <f>VLOOKUP(B11,[1]Sheet1!$F:$J,5,0)</f>
        <v>12</v>
      </c>
      <c r="E11" s="23"/>
      <c r="F11" s="17"/>
      <c r="G11" s="17"/>
      <c r="H11" s="17"/>
    </row>
    <row r="12" ht="24" spans="1:8">
      <c r="A12" s="13"/>
      <c r="B12" s="19" t="s">
        <v>21</v>
      </c>
      <c r="C12" s="19" t="s">
        <v>17</v>
      </c>
      <c r="D12" s="22">
        <f>VLOOKUP(B12,[1]Sheet1!$F:$J,5,0)</f>
        <v>10</v>
      </c>
      <c r="E12" s="23"/>
      <c r="F12" s="17"/>
      <c r="G12" s="17"/>
      <c r="H12" s="17"/>
    </row>
    <row r="13" ht="24" spans="1:8">
      <c r="A13" s="13"/>
      <c r="B13" s="19" t="s">
        <v>22</v>
      </c>
      <c r="C13" s="19" t="s">
        <v>17</v>
      </c>
      <c r="D13" s="22">
        <f>VLOOKUP(B13,[1]Sheet1!$F:$J,5,0)</f>
        <v>11</v>
      </c>
      <c r="E13" s="23"/>
      <c r="F13" s="17"/>
      <c r="G13" s="17"/>
      <c r="H13" s="17"/>
    </row>
    <row r="14" ht="24" spans="1:8">
      <c r="A14" s="13"/>
      <c r="B14" s="19" t="s">
        <v>23</v>
      </c>
      <c r="C14" s="19" t="s">
        <v>17</v>
      </c>
      <c r="D14" s="22">
        <f>VLOOKUP(B14,[1]Sheet1!$F:$J,5,0)</f>
        <v>10</v>
      </c>
      <c r="E14" s="23"/>
      <c r="F14" s="17"/>
      <c r="G14" s="17"/>
      <c r="H14" s="17"/>
    </row>
    <row r="15" ht="24" spans="1:8">
      <c r="A15" s="13"/>
      <c r="B15" s="19" t="s">
        <v>24</v>
      </c>
      <c r="C15" s="19" t="s">
        <v>17</v>
      </c>
      <c r="D15" s="22">
        <f>VLOOKUP(B15,[1]Sheet1!$F:$J,5,0)</f>
        <v>8</v>
      </c>
      <c r="E15" s="23"/>
      <c r="F15" s="17"/>
      <c r="G15" s="17"/>
      <c r="H15" s="17"/>
    </row>
    <row r="16" ht="24" spans="1:8">
      <c r="A16" s="13"/>
      <c r="B16" s="19" t="s">
        <v>25</v>
      </c>
      <c r="C16" s="19" t="s">
        <v>17</v>
      </c>
      <c r="D16" s="22">
        <f>VLOOKUP(B16,[1]Sheet1!$F:$J,5,0)</f>
        <v>6</v>
      </c>
      <c r="E16" s="23"/>
      <c r="F16" s="17"/>
      <c r="G16" s="17"/>
      <c r="H16" s="17"/>
    </row>
    <row r="17" ht="24" spans="1:8">
      <c r="A17" s="13"/>
      <c r="B17" s="19" t="s">
        <v>26</v>
      </c>
      <c r="C17" s="19" t="s">
        <v>17</v>
      </c>
      <c r="D17" s="22">
        <f>VLOOKUP(B17,[1]Sheet1!$F:$J,5,0)</f>
        <v>7</v>
      </c>
      <c r="E17" s="23"/>
      <c r="F17" s="17"/>
      <c r="G17" s="17"/>
      <c r="H17" s="17"/>
    </row>
    <row r="18" ht="24" spans="1:8">
      <c r="A18" s="13"/>
      <c r="B18" s="19" t="s">
        <v>27</v>
      </c>
      <c r="C18" s="19" t="s">
        <v>17</v>
      </c>
      <c r="D18" s="22">
        <f>VLOOKUP(B18,[1]Sheet1!$F:$J,5,0)</f>
        <v>6</v>
      </c>
      <c r="E18" s="23"/>
      <c r="F18" s="17"/>
      <c r="G18" s="17"/>
      <c r="H18" s="17"/>
    </row>
    <row r="19" ht="24" spans="1:8">
      <c r="A19" s="13"/>
      <c r="B19" s="19" t="s">
        <v>28</v>
      </c>
      <c r="C19" s="19" t="s">
        <v>17</v>
      </c>
      <c r="D19" s="22">
        <f>VLOOKUP(B19,[1]Sheet1!$F:$J,5,0)</f>
        <v>8</v>
      </c>
      <c r="E19" s="23"/>
      <c r="F19" s="17"/>
      <c r="G19" s="17"/>
      <c r="H19" s="17"/>
    </row>
    <row r="20" ht="24" spans="1:8">
      <c r="A20" s="13"/>
      <c r="B20" s="19" t="s">
        <v>29</v>
      </c>
      <c r="C20" s="19" t="s">
        <v>17</v>
      </c>
      <c r="D20" s="22">
        <f>VLOOKUP(B20,[1]Sheet1!$F:$J,5,0)</f>
        <v>6</v>
      </c>
      <c r="E20" s="23"/>
      <c r="F20" s="17"/>
      <c r="G20" s="17"/>
      <c r="H20" s="17"/>
    </row>
    <row r="21" ht="24" spans="1:8">
      <c r="A21" s="13"/>
      <c r="B21" s="19" t="s">
        <v>30</v>
      </c>
      <c r="C21" s="19" t="s">
        <v>17</v>
      </c>
      <c r="D21" s="22">
        <f>VLOOKUP(B21,[1]Sheet1!$F:$J,5,0)</f>
        <v>6</v>
      </c>
      <c r="E21" s="23"/>
      <c r="F21" s="17"/>
      <c r="G21" s="17"/>
      <c r="H21" s="17"/>
    </row>
    <row r="22" ht="24" spans="1:8">
      <c r="A22" s="13"/>
      <c r="B22" s="19" t="s">
        <v>31</v>
      </c>
      <c r="C22" s="19" t="s">
        <v>17</v>
      </c>
      <c r="D22" s="22">
        <f>VLOOKUP(B22,[1]Sheet1!$F:$J,5,0)</f>
        <v>6</v>
      </c>
      <c r="E22" s="23"/>
      <c r="F22" s="17"/>
      <c r="G22" s="17"/>
      <c r="H22" s="17"/>
    </row>
    <row r="23" ht="24" spans="1:8">
      <c r="A23" s="13"/>
      <c r="B23" s="19" t="s">
        <v>32</v>
      </c>
      <c r="C23" s="19" t="s">
        <v>17</v>
      </c>
      <c r="D23" s="22">
        <f>VLOOKUP(B23,[1]Sheet1!$F:$J,5,0)</f>
        <v>5</v>
      </c>
      <c r="E23" s="23"/>
      <c r="F23" s="17"/>
      <c r="G23" s="17"/>
      <c r="H23" s="17"/>
    </row>
    <row r="24" ht="24" spans="1:8">
      <c r="A24" s="13"/>
      <c r="B24" s="19" t="s">
        <v>33</v>
      </c>
      <c r="C24" s="19" t="s">
        <v>17</v>
      </c>
      <c r="D24" s="22">
        <f>VLOOKUP(B24,[1]Sheet1!$F:$J,5,0)</f>
        <v>5</v>
      </c>
      <c r="E24" s="23"/>
      <c r="F24" s="17"/>
      <c r="G24" s="17"/>
      <c r="H24" s="17"/>
    </row>
    <row r="25" ht="24" spans="1:8">
      <c r="A25" s="13"/>
      <c r="B25" s="19" t="s">
        <v>34</v>
      </c>
      <c r="C25" s="19" t="s">
        <v>17</v>
      </c>
      <c r="D25" s="22">
        <f>VLOOKUP(B25,[1]Sheet1!$F:$J,5,0)</f>
        <v>4</v>
      </c>
      <c r="E25" s="23"/>
      <c r="F25" s="17"/>
      <c r="G25" s="17"/>
      <c r="H25" s="17"/>
    </row>
    <row r="26" ht="24" spans="1:8">
      <c r="A26" s="13"/>
      <c r="B26" s="19" t="s">
        <v>35</v>
      </c>
      <c r="C26" s="19" t="s">
        <v>17</v>
      </c>
      <c r="D26" s="22">
        <f>VLOOKUP(B26,[1]Sheet1!$F:$J,5,0)</f>
        <v>4</v>
      </c>
      <c r="E26" s="23"/>
      <c r="F26" s="17"/>
      <c r="G26" s="17"/>
      <c r="H26" s="17"/>
    </row>
    <row r="27" ht="24" spans="1:8">
      <c r="A27" s="13"/>
      <c r="B27" s="19" t="s">
        <v>36</v>
      </c>
      <c r="C27" s="19" t="s">
        <v>17</v>
      </c>
      <c r="D27" s="22">
        <f>VLOOKUP(B27,[1]Sheet1!$F:$J,5,0)</f>
        <v>5</v>
      </c>
      <c r="E27" s="23"/>
      <c r="F27" s="17"/>
      <c r="G27" s="17"/>
      <c r="H27" s="17"/>
    </row>
    <row r="28" ht="24" spans="1:8">
      <c r="A28" s="13"/>
      <c r="B28" s="19" t="s">
        <v>37</v>
      </c>
      <c r="C28" s="19" t="s">
        <v>17</v>
      </c>
      <c r="D28" s="22">
        <f>VLOOKUP(B28,[1]Sheet1!$F:$J,5,0)</f>
        <v>4</v>
      </c>
      <c r="E28" s="23"/>
      <c r="F28" s="17"/>
      <c r="G28" s="17"/>
      <c r="H28" s="17"/>
    </row>
    <row r="29" ht="24" spans="1:8">
      <c r="A29" s="13"/>
      <c r="B29" s="19" t="s">
        <v>38</v>
      </c>
      <c r="C29" s="19" t="s">
        <v>17</v>
      </c>
      <c r="D29" s="22">
        <f>VLOOKUP(B29,[1]Sheet1!$F:$J,5,0)</f>
        <v>3</v>
      </c>
      <c r="E29" s="23"/>
      <c r="F29" s="17"/>
      <c r="G29" s="17"/>
      <c r="H29" s="17"/>
    </row>
    <row r="30" ht="24" spans="1:8">
      <c r="A30" s="13"/>
      <c r="B30" s="19" t="s">
        <v>39</v>
      </c>
      <c r="C30" s="19" t="s">
        <v>17</v>
      </c>
      <c r="D30" s="22">
        <f>VLOOKUP(B30,[1]Sheet1!$F:$J,5,0)</f>
        <v>3</v>
      </c>
      <c r="E30" s="23"/>
      <c r="F30" s="17"/>
      <c r="G30" s="17"/>
      <c r="H30" s="17"/>
    </row>
    <row r="31" ht="24" spans="1:8">
      <c r="A31" s="13"/>
      <c r="B31" s="19" t="s">
        <v>40</v>
      </c>
      <c r="C31" s="19" t="s">
        <v>17</v>
      </c>
      <c r="D31" s="22">
        <f>VLOOKUP(B31,[1]Sheet1!$F:$J,5,0)</f>
        <v>3</v>
      </c>
      <c r="E31" s="23"/>
      <c r="F31" s="17"/>
      <c r="G31" s="17"/>
      <c r="H31" s="17"/>
    </row>
    <row r="32" ht="24" spans="1:8">
      <c r="A32" s="13"/>
      <c r="B32" s="19" t="s">
        <v>41</v>
      </c>
      <c r="C32" s="19" t="s">
        <v>17</v>
      </c>
      <c r="D32" s="22">
        <f>VLOOKUP(B32,[1]Sheet1!$F:$J,5,0)</f>
        <v>3</v>
      </c>
      <c r="E32" s="23"/>
      <c r="F32" s="17"/>
      <c r="G32" s="17"/>
      <c r="H32" s="17"/>
    </row>
    <row r="33" ht="24" spans="1:8">
      <c r="A33" s="13"/>
      <c r="B33" s="19" t="s">
        <v>42</v>
      </c>
      <c r="C33" s="19" t="s">
        <v>17</v>
      </c>
      <c r="D33" s="22">
        <f>VLOOKUP(B33,[1]Sheet1!$F:$J,5,0)</f>
        <v>3</v>
      </c>
      <c r="E33" s="23"/>
      <c r="F33" s="17"/>
      <c r="G33" s="17"/>
      <c r="H33" s="17"/>
    </row>
    <row r="34" ht="24" spans="1:8">
      <c r="A34" s="13"/>
      <c r="B34" s="19" t="s">
        <v>43</v>
      </c>
      <c r="C34" s="19" t="s">
        <v>17</v>
      </c>
      <c r="D34" s="22">
        <f>VLOOKUP(B34,[1]Sheet1!$F:$J,5,0)</f>
        <v>3</v>
      </c>
      <c r="E34" s="23"/>
      <c r="F34" s="17"/>
      <c r="G34" s="17"/>
      <c r="H34" s="17"/>
    </row>
    <row r="35" ht="24" spans="1:8">
      <c r="A35" s="13"/>
      <c r="B35" s="19" t="s">
        <v>44</v>
      </c>
      <c r="C35" s="19" t="s">
        <v>17</v>
      </c>
      <c r="D35" s="22">
        <f>VLOOKUP(B35,[1]Sheet1!$F:$J,5,0)</f>
        <v>2</v>
      </c>
      <c r="E35" s="23"/>
      <c r="F35" s="17"/>
      <c r="G35" s="17"/>
      <c r="H35" s="17"/>
    </row>
    <row r="36" ht="24" spans="1:8">
      <c r="A36" s="13"/>
      <c r="B36" s="19" t="s">
        <v>45</v>
      </c>
      <c r="C36" s="19" t="s">
        <v>17</v>
      </c>
      <c r="D36" s="22">
        <f>VLOOKUP(B36,[1]Sheet1!$F:$J,5,0)</f>
        <v>3</v>
      </c>
      <c r="E36" s="23"/>
      <c r="F36" s="17"/>
      <c r="G36" s="17"/>
      <c r="H36" s="17"/>
    </row>
    <row r="37" ht="24" spans="1:8">
      <c r="A37" s="13"/>
      <c r="B37" s="19" t="s">
        <v>46</v>
      </c>
      <c r="C37" s="19" t="s">
        <v>17</v>
      </c>
      <c r="D37" s="22">
        <f>VLOOKUP(B37,[1]Sheet1!$F:$J,5,0)</f>
        <v>3</v>
      </c>
      <c r="E37" s="23"/>
      <c r="F37" s="17"/>
      <c r="G37" s="17"/>
      <c r="H37" s="17"/>
    </row>
    <row r="38" ht="24" spans="1:8">
      <c r="A38" s="13"/>
      <c r="B38" s="19" t="s">
        <v>47</v>
      </c>
      <c r="C38" s="19" t="s">
        <v>17</v>
      </c>
      <c r="D38" s="22">
        <f>VLOOKUP(B38,[1]Sheet1!$F:$J,5,0)</f>
        <v>2</v>
      </c>
      <c r="E38" s="23"/>
      <c r="F38" s="17"/>
      <c r="G38" s="17"/>
      <c r="H38" s="17"/>
    </row>
    <row r="39" ht="24" spans="1:8">
      <c r="A39" s="13"/>
      <c r="B39" s="19" t="s">
        <v>48</v>
      </c>
      <c r="C39" s="19" t="s">
        <v>17</v>
      </c>
      <c r="D39" s="22">
        <f>VLOOKUP(B39,[1]Sheet1!$F:$J,5,0)</f>
        <v>3</v>
      </c>
      <c r="E39" s="23"/>
      <c r="F39" s="17"/>
      <c r="G39" s="17"/>
      <c r="H39" s="17"/>
    </row>
    <row r="40" ht="24" spans="1:8">
      <c r="A40" s="13"/>
      <c r="B40" s="19" t="s">
        <v>49</v>
      </c>
      <c r="C40" s="19" t="s">
        <v>17</v>
      </c>
      <c r="D40" s="22">
        <f>VLOOKUP(B40,[1]Sheet1!$F:$J,5,0)</f>
        <v>3</v>
      </c>
      <c r="E40" s="23"/>
      <c r="F40" s="17"/>
      <c r="G40" s="17"/>
      <c r="H40" s="17"/>
    </row>
    <row r="41" ht="24" spans="1:8">
      <c r="A41" s="13"/>
      <c r="B41" s="19" t="s">
        <v>50</v>
      </c>
      <c r="C41" s="19" t="s">
        <v>17</v>
      </c>
      <c r="D41" s="22">
        <f>VLOOKUP(B41,[1]Sheet1!$F:$J,5,0)</f>
        <v>2</v>
      </c>
      <c r="E41" s="23"/>
      <c r="F41" s="17"/>
      <c r="G41" s="17"/>
      <c r="H41" s="17"/>
    </row>
    <row r="42" ht="24" spans="1:8">
      <c r="A42" s="13"/>
      <c r="B42" s="19" t="s">
        <v>51</v>
      </c>
      <c r="C42" s="19" t="s">
        <v>17</v>
      </c>
      <c r="D42" s="22">
        <f>VLOOKUP(B42,[1]Sheet1!$F:$J,5,0)</f>
        <v>2</v>
      </c>
      <c r="E42" s="23"/>
      <c r="F42" s="17"/>
      <c r="G42" s="17"/>
      <c r="H42" s="17"/>
    </row>
    <row r="43" ht="24" spans="1:8">
      <c r="A43" s="13"/>
      <c r="B43" s="19" t="s">
        <v>52</v>
      </c>
      <c r="C43" s="19" t="s">
        <v>17</v>
      </c>
      <c r="D43" s="22">
        <f>VLOOKUP(B43,[1]Sheet1!$F:$J,5,0)</f>
        <v>2</v>
      </c>
      <c r="E43" s="23"/>
      <c r="F43" s="17"/>
      <c r="G43" s="17"/>
      <c r="H43" s="17"/>
    </row>
    <row r="44" ht="24" spans="1:8">
      <c r="A44" s="13"/>
      <c r="B44" s="19" t="s">
        <v>53</v>
      </c>
      <c r="C44" s="19" t="s">
        <v>17</v>
      </c>
      <c r="D44" s="22">
        <f>VLOOKUP(B44,[1]Sheet1!$F:$J,5,0)</f>
        <v>2</v>
      </c>
      <c r="E44" s="23"/>
      <c r="F44" s="17"/>
      <c r="G44" s="17"/>
      <c r="H44" s="17"/>
    </row>
    <row r="45" ht="24" spans="1:8">
      <c r="A45" s="13"/>
      <c r="B45" s="19" t="s">
        <v>54</v>
      </c>
      <c r="C45" s="19" t="s">
        <v>17</v>
      </c>
      <c r="D45" s="22">
        <f>VLOOKUP(B45,[1]Sheet1!$F:$J,5,0)</f>
        <v>2</v>
      </c>
      <c r="E45" s="23"/>
      <c r="F45" s="17"/>
      <c r="G45" s="17"/>
      <c r="H45" s="17"/>
    </row>
    <row r="46" ht="24" spans="1:8">
      <c r="A46" s="13"/>
      <c r="B46" s="19" t="s">
        <v>55</v>
      </c>
      <c r="C46" s="19" t="s">
        <v>17</v>
      </c>
      <c r="D46" s="22">
        <f>VLOOKUP(B46,[1]Sheet1!$F:$J,5,0)</f>
        <v>1</v>
      </c>
      <c r="E46" s="23"/>
      <c r="F46" s="17"/>
      <c r="G46" s="17"/>
      <c r="H46" s="17"/>
    </row>
    <row r="47" ht="24" spans="1:8">
      <c r="A47" s="13"/>
      <c r="B47" s="19" t="s">
        <v>56</v>
      </c>
      <c r="C47" s="19" t="s">
        <v>17</v>
      </c>
      <c r="D47" s="22">
        <f>VLOOKUP(B47,[1]Sheet1!$F:$J,5,0)</f>
        <v>2</v>
      </c>
      <c r="E47" s="23"/>
      <c r="F47" s="17"/>
      <c r="G47" s="17"/>
      <c r="H47" s="17"/>
    </row>
    <row r="48" ht="24" spans="1:8">
      <c r="A48" s="13"/>
      <c r="B48" s="19" t="s">
        <v>57</v>
      </c>
      <c r="C48" s="19" t="s">
        <v>17</v>
      </c>
      <c r="D48" s="22">
        <f>VLOOKUP(B48,[1]Sheet1!$F:$J,5,0)</f>
        <v>1</v>
      </c>
      <c r="E48" s="23"/>
      <c r="F48" s="17"/>
      <c r="G48" s="17"/>
      <c r="H48" s="17"/>
    </row>
    <row r="49" ht="24" spans="1:8">
      <c r="A49" s="13"/>
      <c r="B49" s="19" t="s">
        <v>58</v>
      </c>
      <c r="C49" s="19" t="s">
        <v>17</v>
      </c>
      <c r="D49" s="22">
        <f>VLOOKUP(B49,[1]Sheet1!$F:$J,5,0)</f>
        <v>2</v>
      </c>
      <c r="E49" s="23"/>
      <c r="F49" s="17"/>
      <c r="G49" s="17"/>
      <c r="H49" s="17"/>
    </row>
    <row r="50" ht="24" spans="1:8">
      <c r="A50" s="13"/>
      <c r="B50" s="19" t="s">
        <v>59</v>
      </c>
      <c r="C50" s="19" t="s">
        <v>17</v>
      </c>
      <c r="D50" s="22">
        <f>VLOOKUP(B50,[1]Sheet1!$F:$J,5,0)</f>
        <v>1</v>
      </c>
      <c r="E50" s="23"/>
      <c r="F50" s="17"/>
      <c r="G50" s="17"/>
      <c r="H50" s="17"/>
    </row>
    <row r="51" ht="24" spans="1:8">
      <c r="A51" s="13"/>
      <c r="B51" s="19" t="s">
        <v>60</v>
      </c>
      <c r="C51" s="19" t="s">
        <v>17</v>
      </c>
      <c r="D51" s="22">
        <f>VLOOKUP(B51,[1]Sheet1!$F:$J,5,0)</f>
        <v>1</v>
      </c>
      <c r="E51" s="23"/>
      <c r="F51" s="17"/>
      <c r="G51" s="17"/>
      <c r="H51" s="17"/>
    </row>
    <row r="52" ht="24" spans="1:8">
      <c r="A52" s="13"/>
      <c r="B52" s="19" t="s">
        <v>61</v>
      </c>
      <c r="C52" s="19" t="s">
        <v>17</v>
      </c>
      <c r="D52" s="22">
        <f>VLOOKUP(B52,[1]Sheet1!$F:$J,5,0)</f>
        <v>1</v>
      </c>
      <c r="E52" s="23"/>
      <c r="F52" s="17"/>
      <c r="G52" s="17"/>
      <c r="H52" s="17"/>
    </row>
    <row r="53" ht="24" spans="1:8">
      <c r="A53" s="13"/>
      <c r="B53" s="19" t="s">
        <v>62</v>
      </c>
      <c r="C53" s="19" t="s">
        <v>17</v>
      </c>
      <c r="D53" s="22">
        <f>VLOOKUP(B53,[1]Sheet1!$F:$J,5,0)</f>
        <v>1</v>
      </c>
      <c r="E53" s="23"/>
      <c r="F53" s="17"/>
      <c r="G53" s="17"/>
      <c r="H53" s="17"/>
    </row>
    <row r="54" ht="24" spans="1:8">
      <c r="A54" s="13"/>
      <c r="B54" s="19" t="s">
        <v>63</v>
      </c>
      <c r="C54" s="19" t="s">
        <v>17</v>
      </c>
      <c r="D54" s="22">
        <f>VLOOKUP(B54,[1]Sheet1!$F:$J,5,0)</f>
        <v>1</v>
      </c>
      <c r="E54" s="23"/>
      <c r="F54" s="17"/>
      <c r="G54" s="17"/>
      <c r="H54" s="17"/>
    </row>
    <row r="55" ht="24" spans="1:8">
      <c r="A55" s="13"/>
      <c r="B55" s="19" t="s">
        <v>64</v>
      </c>
      <c r="C55" s="19" t="s">
        <v>17</v>
      </c>
      <c r="D55" s="22">
        <f>VLOOKUP(B55,[1]Sheet1!$F:$J,5,0)</f>
        <v>1</v>
      </c>
      <c r="E55" s="23"/>
      <c r="F55" s="17"/>
      <c r="G55" s="17"/>
      <c r="H55" s="17"/>
    </row>
    <row r="56" ht="24" spans="1:8">
      <c r="A56" s="13"/>
      <c r="B56" s="19" t="s">
        <v>65</v>
      </c>
      <c r="C56" s="19" t="s">
        <v>17</v>
      </c>
      <c r="D56" s="22">
        <f>VLOOKUP(B56,[1]Sheet1!$F:$J,5,0)</f>
        <v>1</v>
      </c>
      <c r="E56" s="23"/>
      <c r="F56" s="17"/>
      <c r="G56" s="17"/>
      <c r="H56" s="17"/>
    </row>
    <row r="57" spans="1:8">
      <c r="A57" s="13">
        <v>2</v>
      </c>
      <c r="B57" s="18" t="s">
        <v>66</v>
      </c>
      <c r="C57" s="19"/>
      <c r="D57" s="20">
        <f>SUM(D58:D60)</f>
        <v>15</v>
      </c>
      <c r="E57" s="21"/>
      <c r="F57" s="17"/>
      <c r="G57" s="17"/>
      <c r="H57" s="17"/>
    </row>
    <row r="58" ht="24" spans="1:8">
      <c r="A58" s="13"/>
      <c r="B58" s="19" t="s">
        <v>67</v>
      </c>
      <c r="C58" s="19" t="s">
        <v>17</v>
      </c>
      <c r="D58" s="22">
        <f>VLOOKUP(B58,[1]Sheet1!$F:$J,5,0)</f>
        <v>12</v>
      </c>
      <c r="E58" s="23"/>
      <c r="F58" s="17"/>
      <c r="G58" s="17"/>
      <c r="H58" s="17"/>
    </row>
    <row r="59" ht="24" spans="1:8">
      <c r="A59" s="13"/>
      <c r="B59" s="19" t="s">
        <v>68</v>
      </c>
      <c r="C59" s="19" t="s">
        <v>17</v>
      </c>
      <c r="D59" s="22">
        <f>VLOOKUP(B59,[1]Sheet1!$F:$J,5,0)</f>
        <v>2</v>
      </c>
      <c r="E59" s="23"/>
      <c r="F59" s="17"/>
      <c r="G59" s="17"/>
      <c r="H59" s="17"/>
    </row>
    <row r="60" ht="24" spans="1:8">
      <c r="A60" s="13"/>
      <c r="B60" s="19" t="s">
        <v>69</v>
      </c>
      <c r="C60" s="19" t="s">
        <v>17</v>
      </c>
      <c r="D60" s="22">
        <f>VLOOKUP(B60,[1]Sheet1!$F:$J,5,0)</f>
        <v>1</v>
      </c>
      <c r="E60" s="23"/>
      <c r="F60" s="17"/>
      <c r="G60" s="17"/>
      <c r="H60" s="17"/>
    </row>
    <row r="61" spans="1:8">
      <c r="A61" s="13">
        <v>3</v>
      </c>
      <c r="B61" s="18" t="s">
        <v>70</v>
      </c>
      <c r="C61" s="19"/>
      <c r="D61" s="20">
        <f>SUM(D62:D101)</f>
        <v>168</v>
      </c>
      <c r="E61" s="21"/>
      <c r="F61" s="17"/>
      <c r="G61" s="17"/>
      <c r="H61" s="17"/>
    </row>
    <row r="62" ht="24" spans="1:8">
      <c r="A62" s="13"/>
      <c r="B62" s="19" t="s">
        <v>71</v>
      </c>
      <c r="C62" s="19" t="s">
        <v>17</v>
      </c>
      <c r="D62" s="22">
        <f>VLOOKUP(B62,[1]Sheet1!$F:$J,5,0)</f>
        <v>16</v>
      </c>
      <c r="E62" s="23"/>
      <c r="F62" s="17"/>
      <c r="G62" s="17"/>
      <c r="H62" s="17"/>
    </row>
    <row r="63" ht="24" spans="1:8">
      <c r="A63" s="13"/>
      <c r="B63" s="19" t="s">
        <v>72</v>
      </c>
      <c r="C63" s="19" t="s">
        <v>17</v>
      </c>
      <c r="D63" s="22">
        <f>VLOOKUP(B63,[1]Sheet1!$F:$J,5,0)</f>
        <v>11</v>
      </c>
      <c r="E63" s="23"/>
      <c r="F63" s="17"/>
      <c r="G63" s="17"/>
      <c r="H63" s="17"/>
    </row>
    <row r="64" ht="24" spans="1:8">
      <c r="A64" s="13"/>
      <c r="B64" s="19" t="s">
        <v>73</v>
      </c>
      <c r="C64" s="19" t="s">
        <v>17</v>
      </c>
      <c r="D64" s="22">
        <f>VLOOKUP(B64,[1]Sheet1!$F:$J,5,0)</f>
        <v>11</v>
      </c>
      <c r="E64" s="23"/>
      <c r="F64" s="17"/>
      <c r="G64" s="17"/>
      <c r="H64" s="17"/>
    </row>
    <row r="65" ht="24" spans="1:8">
      <c r="A65" s="13"/>
      <c r="B65" s="19" t="s">
        <v>74</v>
      </c>
      <c r="C65" s="19" t="s">
        <v>17</v>
      </c>
      <c r="D65" s="22">
        <f>VLOOKUP(B65,[1]Sheet1!$F:$J,5,0)</f>
        <v>9</v>
      </c>
      <c r="E65" s="23"/>
      <c r="F65" s="17"/>
      <c r="G65" s="17"/>
      <c r="H65" s="17"/>
    </row>
    <row r="66" ht="24" spans="1:8">
      <c r="A66" s="13"/>
      <c r="B66" s="19" t="s">
        <v>75</v>
      </c>
      <c r="C66" s="19" t="s">
        <v>17</v>
      </c>
      <c r="D66" s="22">
        <f>VLOOKUP(B66,[1]Sheet1!$F:$J,5,0)</f>
        <v>10</v>
      </c>
      <c r="E66" s="23"/>
      <c r="F66" s="17"/>
      <c r="G66" s="17"/>
      <c r="H66" s="17"/>
    </row>
    <row r="67" ht="24" spans="1:8">
      <c r="A67" s="13"/>
      <c r="B67" s="19" t="s">
        <v>76</v>
      </c>
      <c r="C67" s="19" t="s">
        <v>17</v>
      </c>
      <c r="D67" s="22">
        <f>VLOOKUP(B67,[1]Sheet1!$F:$J,5,0)</f>
        <v>8</v>
      </c>
      <c r="E67" s="23"/>
      <c r="F67" s="17"/>
      <c r="G67" s="17"/>
      <c r="H67" s="17"/>
    </row>
    <row r="68" ht="24" spans="1:8">
      <c r="A68" s="13"/>
      <c r="B68" s="19" t="s">
        <v>77</v>
      </c>
      <c r="C68" s="19" t="s">
        <v>17</v>
      </c>
      <c r="D68" s="22">
        <f>VLOOKUP(B68,[1]Sheet1!$F:$J,5,0)</f>
        <v>7</v>
      </c>
      <c r="E68" s="23"/>
      <c r="F68" s="17"/>
      <c r="G68" s="17"/>
      <c r="H68" s="17"/>
    </row>
    <row r="69" ht="24" spans="1:8">
      <c r="A69" s="13"/>
      <c r="B69" s="19" t="s">
        <v>78</v>
      </c>
      <c r="C69" s="19" t="s">
        <v>17</v>
      </c>
      <c r="D69" s="22">
        <f>VLOOKUP(B69,[1]Sheet1!$F:$J,5,0)</f>
        <v>7</v>
      </c>
      <c r="E69" s="23"/>
      <c r="F69" s="17"/>
      <c r="G69" s="17"/>
      <c r="H69" s="17"/>
    </row>
    <row r="70" ht="24" spans="1:8">
      <c r="A70" s="13"/>
      <c r="B70" s="19" t="s">
        <v>79</v>
      </c>
      <c r="C70" s="19" t="s">
        <v>17</v>
      </c>
      <c r="D70" s="22">
        <f>VLOOKUP(B70,[1]Sheet1!$F:$J,5,0)</f>
        <v>7</v>
      </c>
      <c r="E70" s="23"/>
      <c r="F70" s="17"/>
      <c r="G70" s="17"/>
      <c r="H70" s="17"/>
    </row>
    <row r="71" ht="24" spans="1:8">
      <c r="A71" s="13"/>
      <c r="B71" s="19" t="s">
        <v>80</v>
      </c>
      <c r="C71" s="19" t="s">
        <v>17</v>
      </c>
      <c r="D71" s="22">
        <f>VLOOKUP(B71,[1]Sheet1!$F:$J,5,0)</f>
        <v>7</v>
      </c>
      <c r="E71" s="23"/>
      <c r="F71" s="17"/>
      <c r="G71" s="17"/>
      <c r="H71" s="17"/>
    </row>
    <row r="72" ht="24" spans="1:8">
      <c r="A72" s="13"/>
      <c r="B72" s="19" t="s">
        <v>81</v>
      </c>
      <c r="C72" s="19" t="s">
        <v>17</v>
      </c>
      <c r="D72" s="22">
        <f>VLOOKUP(B72,[1]Sheet1!$F:$J,5,0)</f>
        <v>6</v>
      </c>
      <c r="E72" s="23"/>
      <c r="F72" s="17"/>
      <c r="G72" s="17"/>
      <c r="H72" s="17"/>
    </row>
    <row r="73" ht="24" spans="1:8">
      <c r="A73" s="13"/>
      <c r="B73" s="19" t="s">
        <v>82</v>
      </c>
      <c r="C73" s="19" t="s">
        <v>17</v>
      </c>
      <c r="D73" s="22">
        <f>VLOOKUP(B73,[1]Sheet1!$F:$J,5,0)</f>
        <v>5</v>
      </c>
      <c r="E73" s="23"/>
      <c r="F73" s="17"/>
      <c r="G73" s="17"/>
      <c r="H73" s="17"/>
    </row>
    <row r="74" ht="24" spans="1:8">
      <c r="A74" s="13"/>
      <c r="B74" s="19" t="s">
        <v>83</v>
      </c>
      <c r="C74" s="19" t="s">
        <v>17</v>
      </c>
      <c r="D74" s="22">
        <f>VLOOKUP(B74,[1]Sheet1!$F:$J,5,0)</f>
        <v>5</v>
      </c>
      <c r="E74" s="23"/>
      <c r="F74" s="17"/>
      <c r="G74" s="17"/>
      <c r="H74" s="17"/>
    </row>
    <row r="75" ht="24" spans="1:8">
      <c r="A75" s="13"/>
      <c r="B75" s="19" t="s">
        <v>84</v>
      </c>
      <c r="C75" s="19" t="s">
        <v>17</v>
      </c>
      <c r="D75" s="22">
        <f>VLOOKUP(B75,[1]Sheet1!$F:$J,5,0)</f>
        <v>5</v>
      </c>
      <c r="E75" s="23"/>
      <c r="F75" s="17"/>
      <c r="G75" s="17"/>
      <c r="H75" s="17"/>
    </row>
    <row r="76" ht="24" spans="1:8">
      <c r="A76" s="13"/>
      <c r="B76" s="19" t="s">
        <v>85</v>
      </c>
      <c r="C76" s="19" t="s">
        <v>17</v>
      </c>
      <c r="D76" s="22">
        <f>VLOOKUP(B76,[1]Sheet1!$F:$J,5,0)</f>
        <v>4</v>
      </c>
      <c r="E76" s="23"/>
      <c r="F76" s="17"/>
      <c r="G76" s="17"/>
      <c r="H76" s="17"/>
    </row>
    <row r="77" ht="24" spans="1:8">
      <c r="A77" s="13"/>
      <c r="B77" s="19" t="s">
        <v>86</v>
      </c>
      <c r="C77" s="19" t="s">
        <v>17</v>
      </c>
      <c r="D77" s="22">
        <f>VLOOKUP(B77,[1]Sheet1!$F:$J,5,0)</f>
        <v>4</v>
      </c>
      <c r="E77" s="23"/>
      <c r="F77" s="17"/>
      <c r="G77" s="17"/>
      <c r="H77" s="17"/>
    </row>
    <row r="78" ht="24" spans="1:8">
      <c r="A78" s="13"/>
      <c r="B78" s="19" t="s">
        <v>87</v>
      </c>
      <c r="C78" s="19" t="s">
        <v>17</v>
      </c>
      <c r="D78" s="22">
        <f>VLOOKUP(B78,[1]Sheet1!$F:$J,5,0)</f>
        <v>4</v>
      </c>
      <c r="E78" s="23"/>
      <c r="F78" s="17"/>
      <c r="G78" s="17"/>
      <c r="H78" s="17"/>
    </row>
    <row r="79" ht="24" spans="1:8">
      <c r="A79" s="13"/>
      <c r="B79" s="19" t="s">
        <v>88</v>
      </c>
      <c r="C79" s="19" t="s">
        <v>17</v>
      </c>
      <c r="D79" s="22">
        <f>VLOOKUP(B79,[1]Sheet1!$F:$J,5,0)</f>
        <v>3</v>
      </c>
      <c r="E79" s="23"/>
      <c r="F79" s="17"/>
      <c r="G79" s="17"/>
      <c r="H79" s="17"/>
    </row>
    <row r="80" ht="24" spans="1:8">
      <c r="A80" s="13"/>
      <c r="B80" s="19" t="s">
        <v>89</v>
      </c>
      <c r="C80" s="19" t="s">
        <v>17</v>
      </c>
      <c r="D80" s="22">
        <f>VLOOKUP(B80,[1]Sheet1!$F:$J,5,0)</f>
        <v>3</v>
      </c>
      <c r="E80" s="23"/>
      <c r="F80" s="17"/>
      <c r="G80" s="17"/>
      <c r="H80" s="17"/>
    </row>
    <row r="81" ht="24" spans="1:8">
      <c r="A81" s="13"/>
      <c r="B81" s="19" t="s">
        <v>90</v>
      </c>
      <c r="C81" s="19" t="s">
        <v>17</v>
      </c>
      <c r="D81" s="22">
        <f>VLOOKUP(B81,[1]Sheet1!$F:$J,5,0)</f>
        <v>3</v>
      </c>
      <c r="E81" s="23"/>
      <c r="F81" s="17"/>
      <c r="G81" s="17"/>
      <c r="H81" s="17"/>
    </row>
    <row r="82" ht="24" spans="1:8">
      <c r="A82" s="13"/>
      <c r="B82" s="19" t="s">
        <v>91</v>
      </c>
      <c r="C82" s="19" t="s">
        <v>17</v>
      </c>
      <c r="D82" s="22">
        <f>VLOOKUP(B82,[1]Sheet1!$F:$J,5,0)</f>
        <v>3</v>
      </c>
      <c r="E82" s="23"/>
      <c r="F82" s="17"/>
      <c r="G82" s="17"/>
      <c r="H82" s="17"/>
    </row>
    <row r="83" ht="24" spans="1:8">
      <c r="A83" s="13"/>
      <c r="B83" s="19" t="s">
        <v>92</v>
      </c>
      <c r="C83" s="19" t="s">
        <v>17</v>
      </c>
      <c r="D83" s="22">
        <f>VLOOKUP(B83,[1]Sheet1!$F:$J,5,0)</f>
        <v>2</v>
      </c>
      <c r="E83" s="23"/>
      <c r="F83" s="17"/>
      <c r="G83" s="17"/>
      <c r="H83" s="17"/>
    </row>
    <row r="84" ht="24" spans="1:8">
      <c r="A84" s="13"/>
      <c r="B84" s="19" t="s">
        <v>93</v>
      </c>
      <c r="C84" s="19" t="s">
        <v>17</v>
      </c>
      <c r="D84" s="22">
        <f>VLOOKUP(B84,[1]Sheet1!$F:$J,5,0)</f>
        <v>2</v>
      </c>
      <c r="E84" s="23"/>
      <c r="F84" s="17"/>
      <c r="G84" s="17"/>
      <c r="H84" s="17"/>
    </row>
    <row r="85" ht="24" spans="1:8">
      <c r="A85" s="13"/>
      <c r="B85" s="19" t="s">
        <v>94</v>
      </c>
      <c r="C85" s="19" t="s">
        <v>17</v>
      </c>
      <c r="D85" s="22">
        <f>VLOOKUP(B85,[1]Sheet1!$F:$J,5,0)</f>
        <v>2</v>
      </c>
      <c r="E85" s="23"/>
      <c r="F85" s="17"/>
      <c r="G85" s="17"/>
      <c r="H85" s="17"/>
    </row>
    <row r="86" ht="24" spans="1:8">
      <c r="A86" s="13"/>
      <c r="B86" s="19" t="s">
        <v>95</v>
      </c>
      <c r="C86" s="19" t="s">
        <v>17</v>
      </c>
      <c r="D86" s="22">
        <f>VLOOKUP(B86,[1]Sheet1!$F:$J,5,0)</f>
        <v>2</v>
      </c>
      <c r="E86" s="23"/>
      <c r="F86" s="17"/>
      <c r="G86" s="17"/>
      <c r="H86" s="17"/>
    </row>
    <row r="87" ht="24" spans="1:8">
      <c r="A87" s="13"/>
      <c r="B87" s="19" t="s">
        <v>96</v>
      </c>
      <c r="C87" s="19" t="s">
        <v>17</v>
      </c>
      <c r="D87" s="22">
        <f>VLOOKUP(B87,[1]Sheet1!$F:$J,5,0)</f>
        <v>2</v>
      </c>
      <c r="E87" s="23"/>
      <c r="F87" s="17"/>
      <c r="G87" s="17"/>
      <c r="H87" s="17"/>
    </row>
    <row r="88" ht="24" spans="1:8">
      <c r="A88" s="13"/>
      <c r="B88" s="19" t="s">
        <v>97</v>
      </c>
      <c r="C88" s="19" t="s">
        <v>17</v>
      </c>
      <c r="D88" s="22">
        <f>VLOOKUP(B88,[1]Sheet1!$F:$J,5,0)</f>
        <v>2</v>
      </c>
      <c r="E88" s="23"/>
      <c r="F88" s="17"/>
      <c r="G88" s="17"/>
      <c r="H88" s="17"/>
    </row>
    <row r="89" ht="24" spans="1:8">
      <c r="A89" s="13"/>
      <c r="B89" s="19" t="s">
        <v>98</v>
      </c>
      <c r="C89" s="19" t="s">
        <v>17</v>
      </c>
      <c r="D89" s="22">
        <f>VLOOKUP(B89,[1]Sheet1!$F:$J,5,0)</f>
        <v>2</v>
      </c>
      <c r="E89" s="23"/>
      <c r="F89" s="17"/>
      <c r="G89" s="17"/>
      <c r="H89" s="17"/>
    </row>
    <row r="90" ht="24" spans="1:8">
      <c r="A90" s="13"/>
      <c r="B90" s="19" t="s">
        <v>99</v>
      </c>
      <c r="C90" s="19" t="s">
        <v>17</v>
      </c>
      <c r="D90" s="22">
        <f>VLOOKUP(B90,[1]Sheet1!$F:$J,5,0)</f>
        <v>3</v>
      </c>
      <c r="E90" s="23"/>
      <c r="F90" s="17"/>
      <c r="G90" s="17"/>
      <c r="H90" s="17"/>
    </row>
    <row r="91" ht="24" spans="1:8">
      <c r="A91" s="13"/>
      <c r="B91" s="19" t="s">
        <v>100</v>
      </c>
      <c r="C91" s="19" t="s">
        <v>17</v>
      </c>
      <c r="D91" s="22">
        <f>VLOOKUP(B91,[1]Sheet1!$F:$J,5,0)</f>
        <v>2</v>
      </c>
      <c r="E91" s="23"/>
      <c r="F91" s="17"/>
      <c r="G91" s="17"/>
      <c r="H91" s="17"/>
    </row>
    <row r="92" ht="24" spans="1:8">
      <c r="A92" s="13"/>
      <c r="B92" s="19" t="s">
        <v>101</v>
      </c>
      <c r="C92" s="19" t="s">
        <v>17</v>
      </c>
      <c r="D92" s="22">
        <f>VLOOKUP(B92,[1]Sheet1!$F:$J,5,0)</f>
        <v>2</v>
      </c>
      <c r="E92" s="23"/>
      <c r="F92" s="17"/>
      <c r="G92" s="17"/>
      <c r="H92" s="17"/>
    </row>
    <row r="93" ht="24" spans="1:8">
      <c r="A93" s="13"/>
      <c r="B93" s="19" t="s">
        <v>102</v>
      </c>
      <c r="C93" s="19" t="s">
        <v>17</v>
      </c>
      <c r="D93" s="22">
        <f>VLOOKUP(B93,[1]Sheet1!$F:$J,5,0)</f>
        <v>1</v>
      </c>
      <c r="E93" s="23"/>
      <c r="F93" s="17"/>
      <c r="G93" s="17"/>
      <c r="H93" s="17"/>
    </row>
    <row r="94" ht="24" spans="1:8">
      <c r="A94" s="13"/>
      <c r="B94" s="19" t="s">
        <v>103</v>
      </c>
      <c r="C94" s="19" t="s">
        <v>17</v>
      </c>
      <c r="D94" s="22">
        <f>VLOOKUP(B94,[1]Sheet1!$F:$J,5,0)</f>
        <v>1</v>
      </c>
      <c r="E94" s="23"/>
      <c r="F94" s="17"/>
      <c r="G94" s="17"/>
      <c r="H94" s="17"/>
    </row>
    <row r="95" ht="24" spans="1:8">
      <c r="A95" s="13"/>
      <c r="B95" s="19" t="s">
        <v>104</v>
      </c>
      <c r="C95" s="19" t="s">
        <v>17</v>
      </c>
      <c r="D95" s="22">
        <f>VLOOKUP(B95,[1]Sheet1!$F:$J,5,0)</f>
        <v>1</v>
      </c>
      <c r="E95" s="23"/>
      <c r="F95" s="17"/>
      <c r="G95" s="17"/>
      <c r="H95" s="17"/>
    </row>
    <row r="96" ht="24" spans="1:8">
      <c r="A96" s="13"/>
      <c r="B96" s="19" t="s">
        <v>105</v>
      </c>
      <c r="C96" s="19" t="s">
        <v>17</v>
      </c>
      <c r="D96" s="22">
        <f>VLOOKUP(B96,[1]Sheet1!$F:$J,5,0)</f>
        <v>1</v>
      </c>
      <c r="E96" s="23"/>
      <c r="F96" s="17"/>
      <c r="G96" s="17"/>
      <c r="H96" s="17"/>
    </row>
    <row r="97" ht="24" spans="1:8">
      <c r="A97" s="13"/>
      <c r="B97" s="19" t="s">
        <v>106</v>
      </c>
      <c r="C97" s="19" t="s">
        <v>17</v>
      </c>
      <c r="D97" s="22">
        <f>VLOOKUP(B97,[1]Sheet1!$F:$J,5,0)</f>
        <v>1</v>
      </c>
      <c r="E97" s="23"/>
      <c r="F97" s="17"/>
      <c r="G97" s="17"/>
      <c r="H97" s="17"/>
    </row>
    <row r="98" ht="24" spans="1:8">
      <c r="A98" s="13"/>
      <c r="B98" s="19" t="s">
        <v>107</v>
      </c>
      <c r="C98" s="19" t="s">
        <v>17</v>
      </c>
      <c r="D98" s="22">
        <f>VLOOKUP(B98,[1]Sheet1!$F:$J,5,0)</f>
        <v>1</v>
      </c>
      <c r="E98" s="23"/>
      <c r="F98" s="17"/>
      <c r="G98" s="17"/>
      <c r="H98" s="17"/>
    </row>
    <row r="99" ht="24" spans="1:8">
      <c r="A99" s="13"/>
      <c r="B99" s="19" t="s">
        <v>108</v>
      </c>
      <c r="C99" s="19" t="s">
        <v>17</v>
      </c>
      <c r="D99" s="22">
        <f>VLOOKUP(B99,[1]Sheet1!$F:$J,5,0)</f>
        <v>1</v>
      </c>
      <c r="E99" s="23"/>
      <c r="F99" s="17"/>
      <c r="G99" s="17"/>
      <c r="H99" s="17"/>
    </row>
    <row r="100" ht="24" spans="1:8">
      <c r="A100" s="13"/>
      <c r="B100" s="19" t="s">
        <v>109</v>
      </c>
      <c r="C100" s="19" t="s">
        <v>17</v>
      </c>
      <c r="D100" s="22">
        <f>VLOOKUP(B100,[1]Sheet1!$F:$J,5,0)</f>
        <v>1</v>
      </c>
      <c r="E100" s="23"/>
      <c r="F100" s="17"/>
      <c r="G100" s="17"/>
      <c r="H100" s="17"/>
    </row>
    <row r="101" ht="24" spans="1:8">
      <c r="A101" s="13"/>
      <c r="B101" s="19" t="s">
        <v>110</v>
      </c>
      <c r="C101" s="19" t="s">
        <v>17</v>
      </c>
      <c r="D101" s="22">
        <f>VLOOKUP(B101,[1]Sheet1!$F:$J,5,0)</f>
        <v>1</v>
      </c>
      <c r="E101" s="24"/>
      <c r="F101" s="17"/>
      <c r="G101" s="17"/>
      <c r="H101" s="17"/>
    </row>
    <row r="102" spans="1:8">
      <c r="A102" s="13">
        <v>4</v>
      </c>
      <c r="B102" s="18" t="s">
        <v>111</v>
      </c>
      <c r="C102" s="19"/>
      <c r="D102" s="20">
        <f>SUM(D103:D126)</f>
        <v>154</v>
      </c>
      <c r="E102" s="21"/>
      <c r="F102" s="17"/>
      <c r="G102" s="17"/>
      <c r="H102" s="17"/>
    </row>
    <row r="103" ht="24" spans="1:8">
      <c r="A103" s="13"/>
      <c r="B103" s="19" t="s">
        <v>112</v>
      </c>
      <c r="C103" s="19" t="s">
        <v>17</v>
      </c>
      <c r="D103" s="22">
        <f>VLOOKUP(B103,[1]Sheet1!$F:$J,5,0)</f>
        <v>18</v>
      </c>
      <c r="E103" s="23"/>
      <c r="F103" s="17"/>
      <c r="G103" s="17"/>
      <c r="H103" s="17"/>
    </row>
    <row r="104" ht="24" spans="1:8">
      <c r="A104" s="13"/>
      <c r="B104" s="19" t="s">
        <v>113</v>
      </c>
      <c r="C104" s="19" t="s">
        <v>17</v>
      </c>
      <c r="D104" s="22">
        <f>VLOOKUP(B104,[1]Sheet1!$F:$J,5,0)</f>
        <v>20</v>
      </c>
      <c r="E104" s="23"/>
      <c r="F104" s="17"/>
      <c r="G104" s="17"/>
      <c r="H104" s="17"/>
    </row>
    <row r="105" ht="24" spans="1:8">
      <c r="A105" s="13"/>
      <c r="B105" s="19" t="s">
        <v>114</v>
      </c>
      <c r="C105" s="19" t="s">
        <v>17</v>
      </c>
      <c r="D105" s="22">
        <f>VLOOKUP(B105,[1]Sheet1!$F:$J,5,0)</f>
        <v>14</v>
      </c>
      <c r="E105" s="23"/>
      <c r="F105" s="17"/>
      <c r="G105" s="17"/>
      <c r="H105" s="17"/>
    </row>
    <row r="106" ht="24" spans="1:8">
      <c r="A106" s="13"/>
      <c r="B106" s="19" t="s">
        <v>115</v>
      </c>
      <c r="C106" s="19" t="s">
        <v>17</v>
      </c>
      <c r="D106" s="22">
        <f>VLOOKUP(B106,[1]Sheet1!$F:$J,5,0)</f>
        <v>14</v>
      </c>
      <c r="E106" s="23"/>
      <c r="F106" s="17"/>
      <c r="G106" s="17"/>
      <c r="H106" s="17"/>
    </row>
    <row r="107" ht="24" spans="1:8">
      <c r="A107" s="13"/>
      <c r="B107" s="19" t="s">
        <v>116</v>
      </c>
      <c r="C107" s="19" t="s">
        <v>17</v>
      </c>
      <c r="D107" s="22">
        <f>VLOOKUP(B107,[1]Sheet1!$F:$J,5,0)</f>
        <v>8</v>
      </c>
      <c r="E107" s="23"/>
      <c r="F107" s="17"/>
      <c r="G107" s="17"/>
      <c r="H107" s="17"/>
    </row>
    <row r="108" ht="24" spans="1:8">
      <c r="A108" s="13"/>
      <c r="B108" s="19" t="s">
        <v>117</v>
      </c>
      <c r="C108" s="19" t="s">
        <v>17</v>
      </c>
      <c r="D108" s="22">
        <f>VLOOKUP(B108,[1]Sheet1!$F:$J,5,0)</f>
        <v>8</v>
      </c>
      <c r="E108" s="23"/>
      <c r="F108" s="17"/>
      <c r="G108" s="17"/>
      <c r="H108" s="17"/>
    </row>
    <row r="109" ht="24" spans="1:8">
      <c r="A109" s="13"/>
      <c r="B109" s="19" t="s">
        <v>118</v>
      </c>
      <c r="C109" s="19" t="s">
        <v>17</v>
      </c>
      <c r="D109" s="22">
        <f>VLOOKUP(B109,[1]Sheet1!$F:$J,5,0)</f>
        <v>8</v>
      </c>
      <c r="E109" s="23"/>
      <c r="F109" s="17"/>
      <c r="G109" s="17"/>
      <c r="H109" s="17"/>
    </row>
    <row r="110" ht="24" spans="1:8">
      <c r="A110" s="13"/>
      <c r="B110" s="19" t="s">
        <v>119</v>
      </c>
      <c r="C110" s="19" t="s">
        <v>17</v>
      </c>
      <c r="D110" s="22">
        <f>VLOOKUP(B110,[1]Sheet1!$F:$J,5,0)</f>
        <v>7</v>
      </c>
      <c r="E110" s="23"/>
      <c r="F110" s="17"/>
      <c r="G110" s="17"/>
      <c r="H110" s="17"/>
    </row>
    <row r="111" ht="24" spans="1:8">
      <c r="A111" s="13"/>
      <c r="B111" s="19" t="s">
        <v>120</v>
      </c>
      <c r="C111" s="19" t="s">
        <v>17</v>
      </c>
      <c r="D111" s="22">
        <f>VLOOKUP(B111,[1]Sheet1!$F:$J,5,0)</f>
        <v>8</v>
      </c>
      <c r="E111" s="23"/>
      <c r="F111" s="17"/>
      <c r="G111" s="17"/>
      <c r="H111" s="17"/>
    </row>
    <row r="112" ht="24" spans="1:8">
      <c r="A112" s="13"/>
      <c r="B112" s="19" t="s">
        <v>121</v>
      </c>
      <c r="C112" s="19" t="s">
        <v>17</v>
      </c>
      <c r="D112" s="22">
        <f>VLOOKUP(B112,[1]Sheet1!$F:$J,5,0)</f>
        <v>9</v>
      </c>
      <c r="E112" s="23"/>
      <c r="F112" s="17"/>
      <c r="G112" s="17"/>
      <c r="H112" s="17"/>
    </row>
    <row r="113" ht="24" spans="1:8">
      <c r="A113" s="13"/>
      <c r="B113" s="19" t="s">
        <v>122</v>
      </c>
      <c r="C113" s="19" t="s">
        <v>17</v>
      </c>
      <c r="D113" s="22">
        <f>VLOOKUP(B113,[1]Sheet1!$F:$J,5,0)</f>
        <v>6</v>
      </c>
      <c r="E113" s="23"/>
      <c r="F113" s="17"/>
      <c r="G113" s="17"/>
      <c r="H113" s="17"/>
    </row>
    <row r="114" ht="24" spans="1:8">
      <c r="A114" s="13"/>
      <c r="B114" s="19" t="s">
        <v>123</v>
      </c>
      <c r="C114" s="19" t="s">
        <v>17</v>
      </c>
      <c r="D114" s="22">
        <f>VLOOKUP(B114,[1]Sheet1!$F:$J,5,0)</f>
        <v>7</v>
      </c>
      <c r="E114" s="23"/>
      <c r="F114" s="17"/>
      <c r="G114" s="17"/>
      <c r="H114" s="17"/>
    </row>
    <row r="115" ht="24" spans="1:8">
      <c r="A115" s="13"/>
      <c r="B115" s="19" t="s">
        <v>124</v>
      </c>
      <c r="C115" s="19" t="s">
        <v>17</v>
      </c>
      <c r="D115" s="22">
        <f>VLOOKUP(B115,[1]Sheet1!$F:$J,5,0)</f>
        <v>6</v>
      </c>
      <c r="E115" s="23"/>
      <c r="F115" s="17"/>
      <c r="G115" s="17"/>
      <c r="H115" s="17"/>
    </row>
    <row r="116" ht="24" spans="1:8">
      <c r="A116" s="13"/>
      <c r="B116" s="19" t="s">
        <v>125</v>
      </c>
      <c r="C116" s="19" t="s">
        <v>17</v>
      </c>
      <c r="D116" s="22">
        <f>VLOOKUP(B116,[1]Sheet1!$F:$J,5,0)</f>
        <v>4</v>
      </c>
      <c r="E116" s="23"/>
      <c r="F116" s="17"/>
      <c r="G116" s="17"/>
      <c r="H116" s="17"/>
    </row>
    <row r="117" ht="24" spans="1:8">
      <c r="A117" s="13"/>
      <c r="B117" s="19" t="s">
        <v>126</v>
      </c>
      <c r="C117" s="19" t="s">
        <v>17</v>
      </c>
      <c r="D117" s="22">
        <f>VLOOKUP(B117,[1]Sheet1!$F:$J,5,0)</f>
        <v>3</v>
      </c>
      <c r="E117" s="23"/>
      <c r="F117" s="17"/>
      <c r="G117" s="17"/>
      <c r="H117" s="17"/>
    </row>
    <row r="118" ht="24" spans="1:8">
      <c r="A118" s="13"/>
      <c r="B118" s="19" t="s">
        <v>127</v>
      </c>
      <c r="C118" s="19" t="s">
        <v>17</v>
      </c>
      <c r="D118" s="22">
        <f>VLOOKUP(B118,[1]Sheet1!$F:$J,5,0)</f>
        <v>3</v>
      </c>
      <c r="E118" s="23"/>
      <c r="F118" s="17"/>
      <c r="G118" s="17"/>
      <c r="H118" s="17"/>
    </row>
    <row r="119" ht="24" spans="1:8">
      <c r="A119" s="13"/>
      <c r="B119" s="19" t="s">
        <v>128</v>
      </c>
      <c r="C119" s="19" t="s">
        <v>17</v>
      </c>
      <c r="D119" s="22">
        <f>VLOOKUP(B119,[1]Sheet1!$F:$J,5,0)</f>
        <v>2</v>
      </c>
      <c r="E119" s="23"/>
      <c r="F119" s="17"/>
      <c r="G119" s="17"/>
      <c r="H119" s="17"/>
    </row>
    <row r="120" ht="24" spans="1:8">
      <c r="A120" s="13"/>
      <c r="B120" s="19" t="s">
        <v>129</v>
      </c>
      <c r="C120" s="19" t="s">
        <v>17</v>
      </c>
      <c r="D120" s="22">
        <f>VLOOKUP(B120,[1]Sheet1!$F:$J,5,0)</f>
        <v>2</v>
      </c>
      <c r="E120" s="23"/>
      <c r="F120" s="17"/>
      <c r="G120" s="17"/>
      <c r="H120" s="17"/>
    </row>
    <row r="121" ht="24" spans="1:8">
      <c r="A121" s="13"/>
      <c r="B121" s="19" t="s">
        <v>130</v>
      </c>
      <c r="C121" s="19" t="s">
        <v>17</v>
      </c>
      <c r="D121" s="22">
        <f>VLOOKUP(B121,[1]Sheet1!$F:$J,5,0)</f>
        <v>2</v>
      </c>
      <c r="E121" s="23"/>
      <c r="F121" s="17"/>
      <c r="G121" s="17"/>
      <c r="H121" s="17"/>
    </row>
    <row r="122" ht="24" spans="1:8">
      <c r="A122" s="13"/>
      <c r="B122" s="19" t="s">
        <v>131</v>
      </c>
      <c r="C122" s="19" t="s">
        <v>17</v>
      </c>
      <c r="D122" s="22">
        <f>VLOOKUP(B122,[1]Sheet1!$F:$J,5,0)</f>
        <v>1</v>
      </c>
      <c r="E122" s="23"/>
      <c r="F122" s="17"/>
      <c r="G122" s="17"/>
      <c r="H122" s="17"/>
    </row>
    <row r="123" ht="24" spans="1:8">
      <c r="A123" s="13"/>
      <c r="B123" s="19" t="s">
        <v>132</v>
      </c>
      <c r="C123" s="19" t="s">
        <v>17</v>
      </c>
      <c r="D123" s="22">
        <f>VLOOKUP(B123,[1]Sheet1!$F:$J,5,0)</f>
        <v>1</v>
      </c>
      <c r="E123" s="23"/>
      <c r="F123" s="17"/>
      <c r="G123" s="17"/>
      <c r="H123" s="17"/>
    </row>
    <row r="124" ht="24" spans="1:8">
      <c r="A124" s="13"/>
      <c r="B124" s="19" t="s">
        <v>133</v>
      </c>
      <c r="C124" s="19" t="s">
        <v>17</v>
      </c>
      <c r="D124" s="22">
        <f>VLOOKUP(B124,[1]Sheet1!$F:$J,5,0)</f>
        <v>1</v>
      </c>
      <c r="E124" s="23"/>
      <c r="F124" s="17"/>
      <c r="G124" s="17"/>
      <c r="H124" s="17"/>
    </row>
    <row r="125" ht="24" spans="1:8">
      <c r="A125" s="13"/>
      <c r="B125" s="19" t="s">
        <v>134</v>
      </c>
      <c r="C125" s="19" t="s">
        <v>17</v>
      </c>
      <c r="D125" s="22">
        <f>VLOOKUP(B125,[1]Sheet1!$F:$J,5,0)</f>
        <v>1</v>
      </c>
      <c r="E125" s="24"/>
      <c r="F125" s="17"/>
      <c r="G125" s="17"/>
      <c r="H125" s="17"/>
    </row>
    <row r="126" ht="24" spans="1:8">
      <c r="A126" s="13"/>
      <c r="B126" s="19" t="s">
        <v>135</v>
      </c>
      <c r="C126" s="19" t="s">
        <v>17</v>
      </c>
      <c r="D126" s="22">
        <f>VLOOKUP(B126,[1]Sheet1!$F:$J,5,0)</f>
        <v>1</v>
      </c>
      <c r="E126" s="24"/>
      <c r="F126" s="17"/>
      <c r="G126" s="17"/>
      <c r="H126" s="17"/>
    </row>
    <row r="127" spans="1:8">
      <c r="A127" s="13">
        <v>5</v>
      </c>
      <c r="B127" s="18" t="s">
        <v>136</v>
      </c>
      <c r="C127" s="19"/>
      <c r="D127" s="20">
        <f>SUM(D128:D139)</f>
        <v>70</v>
      </c>
      <c r="E127" s="21"/>
      <c r="F127" s="17"/>
      <c r="G127" s="17"/>
      <c r="H127" s="17"/>
    </row>
    <row r="128" ht="24" spans="1:8">
      <c r="A128" s="13"/>
      <c r="B128" s="19" t="s">
        <v>137</v>
      </c>
      <c r="C128" s="19" t="s">
        <v>17</v>
      </c>
      <c r="D128" s="22">
        <f>VLOOKUP(B128,[1]Sheet1!$F:$J,5,0)</f>
        <v>18</v>
      </c>
      <c r="E128" s="23"/>
      <c r="F128" s="17"/>
      <c r="G128" s="17"/>
      <c r="H128" s="17"/>
    </row>
    <row r="129" ht="24" spans="1:8">
      <c r="A129" s="13"/>
      <c r="B129" s="19" t="s">
        <v>138</v>
      </c>
      <c r="C129" s="19" t="s">
        <v>17</v>
      </c>
      <c r="D129" s="22">
        <f>VLOOKUP(B129,[1]Sheet1!$F:$J,5,0)</f>
        <v>13</v>
      </c>
      <c r="E129" s="23"/>
      <c r="F129" s="17"/>
      <c r="G129" s="17"/>
      <c r="H129" s="17"/>
    </row>
    <row r="130" ht="24" spans="1:8">
      <c r="A130" s="13"/>
      <c r="B130" s="19" t="s">
        <v>139</v>
      </c>
      <c r="C130" s="19" t="s">
        <v>17</v>
      </c>
      <c r="D130" s="22">
        <f>VLOOKUP(B130,[1]Sheet1!$F:$J,5,0)</f>
        <v>7</v>
      </c>
      <c r="E130" s="23"/>
      <c r="F130" s="17"/>
      <c r="G130" s="17"/>
      <c r="H130" s="17"/>
    </row>
    <row r="131" ht="24" spans="1:8">
      <c r="A131" s="13"/>
      <c r="B131" s="19" t="s">
        <v>140</v>
      </c>
      <c r="C131" s="19" t="s">
        <v>17</v>
      </c>
      <c r="D131" s="22">
        <f>VLOOKUP(B131,[1]Sheet1!$F:$J,5,0)</f>
        <v>7</v>
      </c>
      <c r="E131" s="23"/>
      <c r="F131" s="17"/>
      <c r="G131" s="17"/>
      <c r="H131" s="17"/>
    </row>
    <row r="132" ht="24" spans="1:8">
      <c r="A132" s="13"/>
      <c r="B132" s="19" t="s">
        <v>141</v>
      </c>
      <c r="C132" s="19" t="s">
        <v>17</v>
      </c>
      <c r="D132" s="22">
        <f>VLOOKUP(B132,[1]Sheet1!$F:$J,5,0)</f>
        <v>6</v>
      </c>
      <c r="E132" s="23"/>
      <c r="F132" s="17"/>
      <c r="G132" s="17"/>
      <c r="H132" s="17"/>
    </row>
    <row r="133" ht="24" spans="1:8">
      <c r="A133" s="13"/>
      <c r="B133" s="19" t="s">
        <v>142</v>
      </c>
      <c r="C133" s="19" t="s">
        <v>17</v>
      </c>
      <c r="D133" s="22">
        <f>VLOOKUP(B133,[1]Sheet1!$F:$J,5,0)</f>
        <v>6</v>
      </c>
      <c r="E133" s="23"/>
      <c r="F133" s="17"/>
      <c r="G133" s="17"/>
      <c r="H133" s="17"/>
    </row>
    <row r="134" ht="24" spans="1:8">
      <c r="A134" s="13"/>
      <c r="B134" s="19" t="s">
        <v>143</v>
      </c>
      <c r="C134" s="19" t="s">
        <v>17</v>
      </c>
      <c r="D134" s="22">
        <f>VLOOKUP(B134,[1]Sheet1!$F:$J,5,0)</f>
        <v>4</v>
      </c>
      <c r="E134" s="23"/>
      <c r="F134" s="17"/>
      <c r="G134" s="17"/>
      <c r="H134" s="17"/>
    </row>
    <row r="135" ht="24" spans="1:8">
      <c r="A135" s="13"/>
      <c r="B135" s="19" t="s">
        <v>144</v>
      </c>
      <c r="C135" s="19" t="s">
        <v>17</v>
      </c>
      <c r="D135" s="22">
        <f>VLOOKUP(B135,[1]Sheet1!$F:$J,5,0)</f>
        <v>3</v>
      </c>
      <c r="E135" s="23"/>
      <c r="F135" s="17"/>
      <c r="G135" s="17"/>
      <c r="H135" s="17"/>
    </row>
    <row r="136" ht="24" spans="1:8">
      <c r="A136" s="13"/>
      <c r="B136" s="19" t="s">
        <v>145</v>
      </c>
      <c r="C136" s="19" t="s">
        <v>17</v>
      </c>
      <c r="D136" s="22">
        <f>VLOOKUP(B136,[1]Sheet1!$F:$J,5,0)</f>
        <v>2</v>
      </c>
      <c r="E136" s="23"/>
      <c r="F136" s="17"/>
      <c r="G136" s="17"/>
      <c r="H136" s="17"/>
    </row>
    <row r="137" ht="24" spans="1:8">
      <c r="A137" s="13"/>
      <c r="B137" s="19" t="s">
        <v>146</v>
      </c>
      <c r="C137" s="19" t="s">
        <v>17</v>
      </c>
      <c r="D137" s="22">
        <f>VLOOKUP(B137,[1]Sheet1!$F:$J,5,0)</f>
        <v>2</v>
      </c>
      <c r="E137" s="23"/>
      <c r="F137" s="17"/>
      <c r="G137" s="17"/>
      <c r="H137" s="17"/>
    </row>
    <row r="138" ht="24" spans="1:8">
      <c r="A138" s="13"/>
      <c r="B138" s="19" t="s">
        <v>147</v>
      </c>
      <c r="C138" s="19" t="s">
        <v>17</v>
      </c>
      <c r="D138" s="22">
        <f>VLOOKUP(B138,[1]Sheet1!$F:$J,5,0)</f>
        <v>1</v>
      </c>
      <c r="E138" s="23"/>
      <c r="F138" s="17"/>
      <c r="G138" s="17"/>
      <c r="H138" s="17"/>
    </row>
    <row r="139" ht="24" spans="1:8">
      <c r="A139" s="13"/>
      <c r="B139" s="19" t="s">
        <v>148</v>
      </c>
      <c r="C139" s="19" t="s">
        <v>17</v>
      </c>
      <c r="D139" s="22">
        <f>VLOOKUP(B139,[1]Sheet1!$F:$J,5,0)</f>
        <v>1</v>
      </c>
      <c r="E139" s="23"/>
      <c r="F139" s="17"/>
      <c r="G139" s="17"/>
      <c r="H139" s="17"/>
    </row>
    <row r="140" spans="1:8">
      <c r="A140" s="13">
        <v>6</v>
      </c>
      <c r="B140" s="18" t="s">
        <v>149</v>
      </c>
      <c r="C140" s="19"/>
      <c r="D140" s="20">
        <f>SUM(D141:D153)</f>
        <v>54</v>
      </c>
      <c r="E140" s="21"/>
      <c r="F140" s="17"/>
      <c r="G140" s="17"/>
      <c r="H140" s="17"/>
    </row>
    <row r="141" ht="24" spans="1:8">
      <c r="A141" s="13"/>
      <c r="B141" s="19" t="s">
        <v>150</v>
      </c>
      <c r="C141" s="19" t="s">
        <v>17</v>
      </c>
      <c r="D141" s="22">
        <f>VLOOKUP(B141,[1]Sheet1!$F:$J,5,0)</f>
        <v>12</v>
      </c>
      <c r="E141" s="23"/>
      <c r="F141" s="17"/>
      <c r="G141" s="17"/>
      <c r="H141" s="17"/>
    </row>
    <row r="142" ht="24" spans="1:8">
      <c r="A142" s="13"/>
      <c r="B142" s="19" t="s">
        <v>151</v>
      </c>
      <c r="C142" s="19" t="s">
        <v>17</v>
      </c>
      <c r="D142" s="22">
        <f>VLOOKUP(B142,[1]Sheet1!$F:$J,5,0)</f>
        <v>9</v>
      </c>
      <c r="E142" s="23"/>
      <c r="F142" s="17"/>
      <c r="G142" s="17"/>
      <c r="H142" s="17"/>
    </row>
    <row r="143" ht="24" spans="1:8">
      <c r="A143" s="13"/>
      <c r="B143" s="19" t="s">
        <v>152</v>
      </c>
      <c r="C143" s="19" t="s">
        <v>17</v>
      </c>
      <c r="D143" s="22">
        <f>VLOOKUP(B143,[1]Sheet1!$F:$J,5,0)</f>
        <v>5</v>
      </c>
      <c r="E143" s="23"/>
      <c r="F143" s="17"/>
      <c r="G143" s="17"/>
      <c r="H143" s="17"/>
    </row>
    <row r="144" ht="24" spans="1:8">
      <c r="A144" s="13"/>
      <c r="B144" s="19" t="s">
        <v>153</v>
      </c>
      <c r="C144" s="19" t="s">
        <v>17</v>
      </c>
      <c r="D144" s="22">
        <f>VLOOKUP(B144,[1]Sheet1!$F:$J,5,0)</f>
        <v>5</v>
      </c>
      <c r="E144" s="23"/>
      <c r="F144" s="17"/>
      <c r="G144" s="17"/>
      <c r="H144" s="17"/>
    </row>
    <row r="145" ht="24" spans="1:8">
      <c r="A145" s="13"/>
      <c r="B145" s="19" t="s">
        <v>154</v>
      </c>
      <c r="C145" s="19" t="s">
        <v>17</v>
      </c>
      <c r="D145" s="22">
        <f>VLOOKUP(B145,[1]Sheet1!$F:$J,5,0)</f>
        <v>5</v>
      </c>
      <c r="E145" s="23"/>
      <c r="F145" s="17"/>
      <c r="G145" s="17"/>
      <c r="H145" s="17"/>
    </row>
    <row r="146" ht="24" spans="1:8">
      <c r="A146" s="13"/>
      <c r="B146" s="19" t="s">
        <v>155</v>
      </c>
      <c r="C146" s="19" t="s">
        <v>17</v>
      </c>
      <c r="D146" s="22">
        <f>VLOOKUP(B146,[1]Sheet1!$F:$J,5,0)</f>
        <v>4</v>
      </c>
      <c r="E146" s="23"/>
      <c r="F146" s="17"/>
      <c r="G146" s="17"/>
      <c r="H146" s="17"/>
    </row>
    <row r="147" ht="24" spans="1:8">
      <c r="A147" s="13"/>
      <c r="B147" s="19" t="s">
        <v>156</v>
      </c>
      <c r="C147" s="19" t="s">
        <v>17</v>
      </c>
      <c r="D147" s="22">
        <f>VLOOKUP(B147,[1]Sheet1!$F:$J,5,0)</f>
        <v>3</v>
      </c>
      <c r="E147" s="23"/>
      <c r="F147" s="17"/>
      <c r="G147" s="17"/>
      <c r="H147" s="17"/>
    </row>
    <row r="148" ht="24" spans="1:8">
      <c r="A148" s="13"/>
      <c r="B148" s="19" t="s">
        <v>157</v>
      </c>
      <c r="C148" s="19" t="s">
        <v>17</v>
      </c>
      <c r="D148" s="22">
        <f>VLOOKUP(B148,[1]Sheet1!$F:$J,5,0)</f>
        <v>3</v>
      </c>
      <c r="E148" s="23"/>
      <c r="F148" s="17"/>
      <c r="G148" s="17"/>
      <c r="H148" s="17"/>
    </row>
    <row r="149" ht="24" spans="1:8">
      <c r="A149" s="13"/>
      <c r="B149" s="19" t="s">
        <v>158</v>
      </c>
      <c r="C149" s="19" t="s">
        <v>17</v>
      </c>
      <c r="D149" s="22">
        <f>VLOOKUP(B149,[1]Sheet1!$F:$J,5,0)</f>
        <v>2</v>
      </c>
      <c r="E149" s="23"/>
      <c r="F149" s="17"/>
      <c r="G149" s="17"/>
      <c r="H149" s="17"/>
    </row>
    <row r="150" ht="24" spans="1:8">
      <c r="A150" s="13"/>
      <c r="B150" s="19" t="s">
        <v>159</v>
      </c>
      <c r="C150" s="19" t="s">
        <v>17</v>
      </c>
      <c r="D150" s="22">
        <f>VLOOKUP(B150,[1]Sheet1!$F:$J,5,0)</f>
        <v>3</v>
      </c>
      <c r="E150" s="23"/>
      <c r="F150" s="17"/>
      <c r="G150" s="17"/>
      <c r="H150" s="17"/>
    </row>
    <row r="151" ht="24" spans="1:8">
      <c r="A151" s="13"/>
      <c r="B151" s="19" t="s">
        <v>160</v>
      </c>
      <c r="C151" s="19" t="s">
        <v>17</v>
      </c>
      <c r="D151" s="22">
        <f>VLOOKUP(B151,[1]Sheet1!$F:$J,5,0)</f>
        <v>1</v>
      </c>
      <c r="E151" s="23"/>
      <c r="F151" s="17"/>
      <c r="G151" s="17"/>
      <c r="H151" s="17"/>
    </row>
    <row r="152" ht="24" spans="1:8">
      <c r="A152" s="13"/>
      <c r="B152" s="19" t="s">
        <v>161</v>
      </c>
      <c r="C152" s="19" t="s">
        <v>17</v>
      </c>
      <c r="D152" s="22">
        <f>VLOOKUP(B152,[1]Sheet1!$F:$J,5,0)</f>
        <v>1</v>
      </c>
      <c r="E152" s="23"/>
      <c r="F152" s="17"/>
      <c r="G152" s="17"/>
      <c r="H152" s="17"/>
    </row>
    <row r="153" ht="24" spans="1:8">
      <c r="A153" s="13"/>
      <c r="B153" s="19" t="s">
        <v>162</v>
      </c>
      <c r="C153" s="19" t="s">
        <v>17</v>
      </c>
      <c r="D153" s="22">
        <f>VLOOKUP(B153,[1]Sheet1!$F:$J,5,0)</f>
        <v>1</v>
      </c>
      <c r="E153" s="24"/>
      <c r="F153" s="17"/>
      <c r="G153" s="17"/>
      <c r="H153" s="17"/>
    </row>
    <row r="154" spans="1:8">
      <c r="A154" s="13">
        <v>7</v>
      </c>
      <c r="B154" s="18" t="s">
        <v>163</v>
      </c>
      <c r="C154" s="19"/>
      <c r="D154" s="20">
        <f>SUM(D155:D172)</f>
        <v>68</v>
      </c>
      <c r="E154" s="21"/>
      <c r="F154" s="17"/>
      <c r="G154" s="17"/>
      <c r="H154" s="17"/>
    </row>
    <row r="155" ht="24" spans="1:8">
      <c r="A155" s="13"/>
      <c r="B155" s="19" t="s">
        <v>164</v>
      </c>
      <c r="C155" s="19" t="s">
        <v>17</v>
      </c>
      <c r="D155" s="22">
        <f>VLOOKUP(B155,[1]Sheet1!$F:$J,5,0)</f>
        <v>9</v>
      </c>
      <c r="E155" s="23"/>
      <c r="F155" s="17"/>
      <c r="G155" s="17"/>
      <c r="H155" s="17"/>
    </row>
    <row r="156" ht="24" spans="1:8">
      <c r="A156" s="13"/>
      <c r="B156" s="19" t="s">
        <v>165</v>
      </c>
      <c r="C156" s="19" t="s">
        <v>17</v>
      </c>
      <c r="D156" s="22">
        <f>VLOOKUP(B156,[1]Sheet1!$F:$J,5,0)</f>
        <v>9</v>
      </c>
      <c r="E156" s="23"/>
      <c r="F156" s="17"/>
      <c r="G156" s="17"/>
      <c r="H156" s="17"/>
    </row>
    <row r="157" ht="24" spans="1:8">
      <c r="A157" s="13"/>
      <c r="B157" s="19" t="s">
        <v>166</v>
      </c>
      <c r="C157" s="19" t="s">
        <v>17</v>
      </c>
      <c r="D157" s="22">
        <f>VLOOKUP(B157,[1]Sheet1!$F:$J,5,0)</f>
        <v>8</v>
      </c>
      <c r="E157" s="23"/>
      <c r="F157" s="17"/>
      <c r="G157" s="17"/>
      <c r="H157" s="17"/>
    </row>
    <row r="158" ht="24" spans="1:8">
      <c r="A158" s="13"/>
      <c r="B158" s="19" t="s">
        <v>167</v>
      </c>
      <c r="C158" s="19" t="s">
        <v>17</v>
      </c>
      <c r="D158" s="22">
        <f>VLOOKUP(B158,[1]Sheet1!$F:$J,5,0)</f>
        <v>6</v>
      </c>
      <c r="E158" s="23"/>
      <c r="F158" s="17"/>
      <c r="G158" s="17"/>
      <c r="H158" s="17"/>
    </row>
    <row r="159" ht="24" spans="1:8">
      <c r="A159" s="13"/>
      <c r="B159" s="19" t="s">
        <v>168</v>
      </c>
      <c r="C159" s="19" t="s">
        <v>17</v>
      </c>
      <c r="D159" s="22">
        <f>VLOOKUP(B159,[1]Sheet1!$F:$J,5,0)</f>
        <v>6</v>
      </c>
      <c r="E159" s="23"/>
      <c r="F159" s="17"/>
      <c r="G159" s="17"/>
      <c r="H159" s="17"/>
    </row>
    <row r="160" ht="24" spans="1:8">
      <c r="A160" s="13"/>
      <c r="B160" s="19" t="s">
        <v>169</v>
      </c>
      <c r="C160" s="19" t="s">
        <v>17</v>
      </c>
      <c r="D160" s="22">
        <f>VLOOKUP(B160,[1]Sheet1!$F:$J,5,0)</f>
        <v>5</v>
      </c>
      <c r="E160" s="23"/>
      <c r="F160" s="17"/>
      <c r="G160" s="17"/>
      <c r="H160" s="17"/>
    </row>
    <row r="161" ht="24" spans="1:8">
      <c r="A161" s="13"/>
      <c r="B161" s="19" t="s">
        <v>170</v>
      </c>
      <c r="C161" s="19" t="s">
        <v>17</v>
      </c>
      <c r="D161" s="22">
        <f>VLOOKUP(B161,[1]Sheet1!$F:$J,5,0)</f>
        <v>4</v>
      </c>
      <c r="E161" s="23"/>
      <c r="F161" s="17"/>
      <c r="G161" s="17"/>
      <c r="H161" s="17"/>
    </row>
    <row r="162" ht="24" spans="1:8">
      <c r="A162" s="13"/>
      <c r="B162" s="19" t="s">
        <v>171</v>
      </c>
      <c r="C162" s="19" t="s">
        <v>17</v>
      </c>
      <c r="D162" s="22">
        <f>VLOOKUP(B162,[1]Sheet1!$F:$J,5,0)</f>
        <v>3</v>
      </c>
      <c r="E162" s="23"/>
      <c r="F162" s="17"/>
      <c r="G162" s="17"/>
      <c r="H162" s="17"/>
    </row>
    <row r="163" ht="24" spans="1:8">
      <c r="A163" s="13"/>
      <c r="B163" s="19" t="s">
        <v>172</v>
      </c>
      <c r="C163" s="19" t="s">
        <v>17</v>
      </c>
      <c r="D163" s="22">
        <f>VLOOKUP(B163,[1]Sheet1!$F:$J,5,0)</f>
        <v>3</v>
      </c>
      <c r="E163" s="23"/>
      <c r="F163" s="17"/>
      <c r="G163" s="17"/>
      <c r="H163" s="17"/>
    </row>
    <row r="164" ht="24" spans="1:8">
      <c r="A164" s="13"/>
      <c r="B164" s="19" t="s">
        <v>173</v>
      </c>
      <c r="C164" s="19" t="s">
        <v>17</v>
      </c>
      <c r="D164" s="22">
        <f>VLOOKUP(B164,[1]Sheet1!$F:$J,5,0)</f>
        <v>3</v>
      </c>
      <c r="E164" s="23"/>
      <c r="F164" s="17"/>
      <c r="G164" s="17"/>
      <c r="H164" s="17"/>
    </row>
    <row r="165" ht="24" spans="1:8">
      <c r="A165" s="13"/>
      <c r="B165" s="19" t="s">
        <v>174</v>
      </c>
      <c r="C165" s="19" t="s">
        <v>17</v>
      </c>
      <c r="D165" s="22">
        <f>VLOOKUP(B165,[1]Sheet1!$F:$J,5,0)</f>
        <v>3</v>
      </c>
      <c r="E165" s="23"/>
      <c r="F165" s="17"/>
      <c r="G165" s="17"/>
      <c r="H165" s="17"/>
    </row>
    <row r="166" ht="24" spans="1:8">
      <c r="A166" s="13"/>
      <c r="B166" s="19" t="s">
        <v>175</v>
      </c>
      <c r="C166" s="19" t="s">
        <v>17</v>
      </c>
      <c r="D166" s="22">
        <f>VLOOKUP(B166,[1]Sheet1!$F:$J,5,0)</f>
        <v>2</v>
      </c>
      <c r="E166" s="23"/>
      <c r="F166" s="17"/>
      <c r="G166" s="17"/>
      <c r="H166" s="17"/>
    </row>
    <row r="167" ht="24" spans="1:8">
      <c r="A167" s="13"/>
      <c r="B167" s="19" t="s">
        <v>176</v>
      </c>
      <c r="C167" s="19" t="s">
        <v>17</v>
      </c>
      <c r="D167" s="22">
        <f>VLOOKUP(B167,[1]Sheet1!$F:$J,5,0)</f>
        <v>2</v>
      </c>
      <c r="E167" s="23"/>
      <c r="F167" s="17"/>
      <c r="G167" s="17"/>
      <c r="H167" s="17"/>
    </row>
    <row r="168" ht="24" spans="1:8">
      <c r="A168" s="13"/>
      <c r="B168" s="19" t="s">
        <v>177</v>
      </c>
      <c r="C168" s="19" t="s">
        <v>17</v>
      </c>
      <c r="D168" s="22">
        <f>VLOOKUP(B168,[1]Sheet1!$F:$J,5,0)</f>
        <v>1</v>
      </c>
      <c r="E168" s="23"/>
      <c r="F168" s="17"/>
      <c r="G168" s="17"/>
      <c r="H168" s="17"/>
    </row>
    <row r="169" ht="24" spans="1:8">
      <c r="A169" s="13"/>
      <c r="B169" s="19" t="s">
        <v>178</v>
      </c>
      <c r="C169" s="19" t="s">
        <v>17</v>
      </c>
      <c r="D169" s="22">
        <f>VLOOKUP(B169,[1]Sheet1!$F:$J,5,0)</f>
        <v>1</v>
      </c>
      <c r="E169" s="23"/>
      <c r="F169" s="17"/>
      <c r="G169" s="17"/>
      <c r="H169" s="17"/>
    </row>
    <row r="170" ht="24" spans="1:8">
      <c r="A170" s="13"/>
      <c r="B170" s="19" t="s">
        <v>179</v>
      </c>
      <c r="C170" s="19" t="s">
        <v>17</v>
      </c>
      <c r="D170" s="22">
        <f>VLOOKUP(B170,[1]Sheet1!$F:$J,5,0)</f>
        <v>1</v>
      </c>
      <c r="E170" s="23"/>
      <c r="F170" s="17"/>
      <c r="G170" s="17"/>
      <c r="H170" s="17"/>
    </row>
    <row r="171" ht="24" spans="1:8">
      <c r="A171" s="13"/>
      <c r="B171" s="19" t="s">
        <v>180</v>
      </c>
      <c r="C171" s="19" t="s">
        <v>17</v>
      </c>
      <c r="D171" s="22">
        <f>VLOOKUP(B171,[1]Sheet1!$F:$J,5,0)</f>
        <v>1</v>
      </c>
      <c r="E171" s="23"/>
      <c r="F171" s="17"/>
      <c r="G171" s="17"/>
      <c r="H171" s="17"/>
    </row>
    <row r="172" ht="24" spans="1:8">
      <c r="A172" s="13"/>
      <c r="B172" s="19" t="s">
        <v>181</v>
      </c>
      <c r="C172" s="19" t="s">
        <v>17</v>
      </c>
      <c r="D172" s="22">
        <f>VLOOKUP(B172,[1]Sheet1!$F:$J,5,0)</f>
        <v>1</v>
      </c>
      <c r="E172" s="23"/>
      <c r="F172" s="17"/>
      <c r="G172" s="17"/>
      <c r="H172" s="17"/>
    </row>
    <row r="173" spans="1:8">
      <c r="A173" s="13">
        <v>8</v>
      </c>
      <c r="B173" s="18" t="s">
        <v>182</v>
      </c>
      <c r="C173" s="19"/>
      <c r="D173" s="20">
        <f>SUM(D174:D182)</f>
        <v>30</v>
      </c>
      <c r="E173" s="21"/>
      <c r="F173" s="17"/>
      <c r="G173" s="17"/>
      <c r="H173" s="17"/>
    </row>
    <row r="174" ht="24" spans="1:8">
      <c r="A174" s="13"/>
      <c r="B174" s="19" t="s">
        <v>183</v>
      </c>
      <c r="C174" s="19" t="s">
        <v>17</v>
      </c>
      <c r="D174" s="22">
        <f>VLOOKUP(B174,[1]Sheet1!$F:$J,5,0)</f>
        <v>14</v>
      </c>
      <c r="E174" s="23"/>
      <c r="F174" s="17"/>
      <c r="G174" s="17"/>
      <c r="H174" s="17"/>
    </row>
    <row r="175" ht="24" spans="1:8">
      <c r="A175" s="13"/>
      <c r="B175" s="19" t="s">
        <v>184</v>
      </c>
      <c r="C175" s="19" t="s">
        <v>17</v>
      </c>
      <c r="D175" s="22">
        <f>VLOOKUP(B175,[1]Sheet1!$F:$J,5,0)</f>
        <v>4</v>
      </c>
      <c r="E175" s="23"/>
      <c r="F175" s="17"/>
      <c r="G175" s="17"/>
      <c r="H175" s="17"/>
    </row>
    <row r="176" ht="24" spans="1:8">
      <c r="A176" s="13"/>
      <c r="B176" s="19" t="s">
        <v>185</v>
      </c>
      <c r="C176" s="19" t="s">
        <v>17</v>
      </c>
      <c r="D176" s="22">
        <f>VLOOKUP(B176,[1]Sheet1!$F:$J,5,0)</f>
        <v>4</v>
      </c>
      <c r="E176" s="23"/>
      <c r="F176" s="17"/>
      <c r="G176" s="17"/>
      <c r="H176" s="17"/>
    </row>
    <row r="177" ht="24" spans="1:8">
      <c r="A177" s="13"/>
      <c r="B177" s="19" t="s">
        <v>186</v>
      </c>
      <c r="C177" s="19" t="s">
        <v>17</v>
      </c>
      <c r="D177" s="22">
        <f>VLOOKUP(B177,[1]Sheet1!$F:$J,5,0)</f>
        <v>2</v>
      </c>
      <c r="E177" s="23"/>
      <c r="F177" s="17"/>
      <c r="G177" s="17"/>
      <c r="H177" s="17"/>
    </row>
    <row r="178" ht="24" spans="1:8">
      <c r="A178" s="13"/>
      <c r="B178" s="19" t="s">
        <v>187</v>
      </c>
      <c r="C178" s="19" t="s">
        <v>17</v>
      </c>
      <c r="D178" s="22">
        <f>VLOOKUP(B178,[1]Sheet1!$F:$J,5,0)</f>
        <v>2</v>
      </c>
      <c r="E178" s="23"/>
      <c r="F178" s="17"/>
      <c r="G178" s="17"/>
      <c r="H178" s="17"/>
    </row>
    <row r="179" ht="24" spans="1:8">
      <c r="A179" s="13"/>
      <c r="B179" s="19" t="s">
        <v>188</v>
      </c>
      <c r="C179" s="19" t="s">
        <v>17</v>
      </c>
      <c r="D179" s="22">
        <f>VLOOKUP(B179,[1]Sheet1!$F:$J,5,0)</f>
        <v>1</v>
      </c>
      <c r="E179" s="23"/>
      <c r="F179" s="17"/>
      <c r="G179" s="17"/>
      <c r="H179" s="17"/>
    </row>
    <row r="180" ht="24" spans="1:8">
      <c r="A180" s="13"/>
      <c r="B180" s="19" t="s">
        <v>189</v>
      </c>
      <c r="C180" s="19" t="s">
        <v>17</v>
      </c>
      <c r="D180" s="22">
        <f>VLOOKUP(B180,[1]Sheet1!$F:$J,5,0)</f>
        <v>1</v>
      </c>
      <c r="E180" s="23"/>
      <c r="F180" s="17"/>
      <c r="G180" s="17"/>
      <c r="H180" s="17"/>
    </row>
    <row r="181" ht="24" spans="1:8">
      <c r="A181" s="13"/>
      <c r="B181" s="19" t="s">
        <v>190</v>
      </c>
      <c r="C181" s="19" t="s">
        <v>17</v>
      </c>
      <c r="D181" s="22">
        <f>VLOOKUP(B181,[1]Sheet1!$F:$J,5,0)</f>
        <v>1</v>
      </c>
      <c r="E181" s="23"/>
      <c r="F181" s="17"/>
      <c r="G181" s="17"/>
      <c r="H181" s="17"/>
    </row>
    <row r="182" ht="24" spans="1:8">
      <c r="A182" s="13"/>
      <c r="B182" s="19" t="s">
        <v>191</v>
      </c>
      <c r="C182" s="19" t="s">
        <v>17</v>
      </c>
      <c r="D182" s="22">
        <f>VLOOKUP(B182,[1]Sheet1!$F:$J,5,0)</f>
        <v>1</v>
      </c>
      <c r="E182" s="24"/>
      <c r="F182" s="17"/>
      <c r="G182" s="17"/>
      <c r="H182" s="17"/>
    </row>
    <row r="183" spans="1:8">
      <c r="A183" s="13">
        <v>9</v>
      </c>
      <c r="B183" s="18" t="s">
        <v>192</v>
      </c>
      <c r="C183" s="19"/>
      <c r="D183" s="20">
        <f>SUM(D184:D221)</f>
        <v>310</v>
      </c>
      <c r="E183" s="21"/>
      <c r="F183" s="17"/>
      <c r="G183" s="17"/>
      <c r="H183" s="17"/>
    </row>
    <row r="184" ht="24" spans="1:8">
      <c r="A184" s="13"/>
      <c r="B184" s="19" t="s">
        <v>193</v>
      </c>
      <c r="C184" s="19" t="s">
        <v>17</v>
      </c>
      <c r="D184" s="22">
        <f>VLOOKUP(B184,[1]Sheet1!$F:$J,5,0)</f>
        <v>31</v>
      </c>
      <c r="E184" s="23"/>
      <c r="F184" s="17"/>
      <c r="G184" s="17"/>
      <c r="H184" s="17"/>
    </row>
    <row r="185" ht="24" spans="1:8">
      <c r="A185" s="13"/>
      <c r="B185" s="19" t="s">
        <v>194</v>
      </c>
      <c r="C185" s="19" t="s">
        <v>17</v>
      </c>
      <c r="D185" s="22">
        <f>VLOOKUP(B185,[1]Sheet1!$F:$J,5,0)</f>
        <v>24</v>
      </c>
      <c r="E185" s="23"/>
      <c r="F185" s="17"/>
      <c r="G185" s="17"/>
      <c r="H185" s="17"/>
    </row>
    <row r="186" ht="24" spans="1:8">
      <c r="A186" s="13"/>
      <c r="B186" s="19" t="s">
        <v>195</v>
      </c>
      <c r="C186" s="19" t="s">
        <v>17</v>
      </c>
      <c r="D186" s="22">
        <f>VLOOKUP(B186,[1]Sheet1!$F:$J,5,0)</f>
        <v>16</v>
      </c>
      <c r="E186" s="23"/>
      <c r="F186" s="17"/>
      <c r="G186" s="17"/>
      <c r="H186" s="17"/>
    </row>
    <row r="187" ht="24" spans="1:8">
      <c r="A187" s="13"/>
      <c r="B187" s="19" t="s">
        <v>196</v>
      </c>
      <c r="C187" s="19" t="s">
        <v>17</v>
      </c>
      <c r="D187" s="22">
        <f>VLOOKUP(B187,[1]Sheet1!$F:$J,5,0)</f>
        <v>23</v>
      </c>
      <c r="E187" s="23"/>
      <c r="F187" s="17"/>
      <c r="G187" s="17"/>
      <c r="H187" s="17"/>
    </row>
    <row r="188" ht="24" spans="1:8">
      <c r="A188" s="13"/>
      <c r="B188" s="19" t="s">
        <v>197</v>
      </c>
      <c r="C188" s="19" t="s">
        <v>17</v>
      </c>
      <c r="D188" s="22">
        <f>VLOOKUP(B188,[1]Sheet1!$F:$J,5,0)</f>
        <v>15</v>
      </c>
      <c r="E188" s="23"/>
      <c r="F188" s="17"/>
      <c r="G188" s="17"/>
      <c r="H188" s="17"/>
    </row>
    <row r="189" ht="24" spans="1:8">
      <c r="A189" s="13"/>
      <c r="B189" s="19" t="s">
        <v>198</v>
      </c>
      <c r="C189" s="19" t="s">
        <v>17</v>
      </c>
      <c r="D189" s="22">
        <f>VLOOKUP(B189,[1]Sheet1!$F:$J,5,0)</f>
        <v>14</v>
      </c>
      <c r="E189" s="23"/>
      <c r="F189" s="17"/>
      <c r="G189" s="17"/>
      <c r="H189" s="17"/>
    </row>
    <row r="190" ht="24" spans="1:8">
      <c r="A190" s="13"/>
      <c r="B190" s="19" t="s">
        <v>199</v>
      </c>
      <c r="C190" s="19" t="s">
        <v>17</v>
      </c>
      <c r="D190" s="22">
        <f>VLOOKUP(B190,[1]Sheet1!$F:$J,5,0)</f>
        <v>19</v>
      </c>
      <c r="E190" s="23"/>
      <c r="F190" s="17"/>
      <c r="G190" s="17"/>
      <c r="H190" s="17"/>
    </row>
    <row r="191" ht="24" spans="1:8">
      <c r="A191" s="13"/>
      <c r="B191" s="19" t="s">
        <v>200</v>
      </c>
      <c r="C191" s="19" t="s">
        <v>17</v>
      </c>
      <c r="D191" s="22">
        <f>VLOOKUP(B191,[1]Sheet1!$F:$J,5,0)</f>
        <v>13</v>
      </c>
      <c r="E191" s="23"/>
      <c r="F191" s="17"/>
      <c r="G191" s="17"/>
      <c r="H191" s="17"/>
    </row>
    <row r="192" ht="24" spans="1:8">
      <c r="A192" s="13"/>
      <c r="B192" s="19" t="s">
        <v>201</v>
      </c>
      <c r="C192" s="19" t="s">
        <v>17</v>
      </c>
      <c r="D192" s="22">
        <f>VLOOKUP(B192,[1]Sheet1!$F:$J,5,0)</f>
        <v>11</v>
      </c>
      <c r="E192" s="23"/>
      <c r="F192" s="17"/>
      <c r="G192" s="17"/>
      <c r="H192" s="17"/>
    </row>
    <row r="193" ht="24" spans="1:8">
      <c r="A193" s="13"/>
      <c r="B193" s="19" t="s">
        <v>202</v>
      </c>
      <c r="C193" s="19" t="s">
        <v>17</v>
      </c>
      <c r="D193" s="22">
        <f>VLOOKUP(B193,[1]Sheet1!$F:$J,5,0)</f>
        <v>9</v>
      </c>
      <c r="E193" s="23"/>
      <c r="F193" s="17"/>
      <c r="G193" s="17"/>
      <c r="H193" s="17"/>
    </row>
    <row r="194" ht="24" spans="1:8">
      <c r="A194" s="13"/>
      <c r="B194" s="19" t="s">
        <v>203</v>
      </c>
      <c r="C194" s="19" t="s">
        <v>17</v>
      </c>
      <c r="D194" s="22">
        <f>VLOOKUP(B194,[1]Sheet1!$F:$J,5,0)</f>
        <v>11</v>
      </c>
      <c r="E194" s="23"/>
      <c r="F194" s="17"/>
      <c r="G194" s="17"/>
      <c r="H194" s="17"/>
    </row>
    <row r="195" ht="24" spans="1:8">
      <c r="A195" s="13"/>
      <c r="B195" s="19" t="s">
        <v>204</v>
      </c>
      <c r="C195" s="19" t="s">
        <v>17</v>
      </c>
      <c r="D195" s="22">
        <f>VLOOKUP(B195,[1]Sheet1!$F:$J,5,0)</f>
        <v>8</v>
      </c>
      <c r="E195" s="23"/>
      <c r="F195" s="17"/>
      <c r="G195" s="17"/>
      <c r="H195" s="17"/>
    </row>
    <row r="196" ht="24" spans="1:8">
      <c r="A196" s="13"/>
      <c r="B196" s="19" t="s">
        <v>205</v>
      </c>
      <c r="C196" s="19" t="s">
        <v>17</v>
      </c>
      <c r="D196" s="22">
        <f>VLOOKUP(B196,[1]Sheet1!$F:$J,5,0)</f>
        <v>8</v>
      </c>
      <c r="E196" s="23"/>
      <c r="F196" s="17"/>
      <c r="G196" s="17"/>
      <c r="H196" s="17"/>
    </row>
    <row r="197" ht="24" spans="1:8">
      <c r="A197" s="13"/>
      <c r="B197" s="19" t="s">
        <v>206</v>
      </c>
      <c r="C197" s="19" t="s">
        <v>17</v>
      </c>
      <c r="D197" s="22">
        <f>VLOOKUP(B197,[1]Sheet1!$F:$J,5,0)</f>
        <v>9</v>
      </c>
      <c r="E197" s="23"/>
      <c r="F197" s="17"/>
      <c r="G197" s="17"/>
      <c r="H197" s="17"/>
    </row>
    <row r="198" ht="24" spans="1:8">
      <c r="A198" s="13"/>
      <c r="B198" s="19" t="s">
        <v>207</v>
      </c>
      <c r="C198" s="19" t="s">
        <v>17</v>
      </c>
      <c r="D198" s="22">
        <f>VLOOKUP(B198,[1]Sheet1!$F:$J,5,0)</f>
        <v>7</v>
      </c>
      <c r="E198" s="23"/>
      <c r="F198" s="17"/>
      <c r="G198" s="17"/>
      <c r="H198" s="17"/>
    </row>
    <row r="199" ht="24" spans="1:8">
      <c r="A199" s="13"/>
      <c r="B199" s="19" t="s">
        <v>208</v>
      </c>
      <c r="C199" s="19" t="s">
        <v>17</v>
      </c>
      <c r="D199" s="22">
        <f>VLOOKUP(B199,[1]Sheet1!$F:$J,5,0)</f>
        <v>7</v>
      </c>
      <c r="E199" s="23"/>
      <c r="F199" s="17"/>
      <c r="G199" s="17"/>
      <c r="H199" s="17"/>
    </row>
    <row r="200" ht="24" spans="1:8">
      <c r="A200" s="13"/>
      <c r="B200" s="19" t="s">
        <v>209</v>
      </c>
      <c r="C200" s="19" t="s">
        <v>17</v>
      </c>
      <c r="D200" s="22">
        <f>VLOOKUP(B200,[1]Sheet1!$F:$J,5,0)</f>
        <v>7</v>
      </c>
      <c r="E200" s="23"/>
      <c r="F200" s="17"/>
      <c r="G200" s="17"/>
      <c r="H200" s="17"/>
    </row>
    <row r="201" ht="24" spans="1:8">
      <c r="A201" s="13"/>
      <c r="B201" s="19" t="s">
        <v>210</v>
      </c>
      <c r="C201" s="19" t="s">
        <v>17</v>
      </c>
      <c r="D201" s="22">
        <f>VLOOKUP(B201,[1]Sheet1!$F:$J,5,0)</f>
        <v>7</v>
      </c>
      <c r="E201" s="23"/>
      <c r="F201" s="17"/>
      <c r="G201" s="17"/>
      <c r="H201" s="17"/>
    </row>
    <row r="202" ht="24" spans="1:8">
      <c r="A202" s="13"/>
      <c r="B202" s="19" t="s">
        <v>211</v>
      </c>
      <c r="C202" s="19" t="s">
        <v>17</v>
      </c>
      <c r="D202" s="22">
        <f>VLOOKUP(B202,[1]Sheet1!$F:$J,5,0)</f>
        <v>8</v>
      </c>
      <c r="E202" s="23"/>
      <c r="F202" s="17"/>
      <c r="G202" s="17"/>
      <c r="H202" s="17"/>
    </row>
    <row r="203" ht="24" spans="1:8">
      <c r="A203" s="13"/>
      <c r="B203" s="19" t="s">
        <v>212</v>
      </c>
      <c r="C203" s="19" t="s">
        <v>17</v>
      </c>
      <c r="D203" s="22">
        <f>VLOOKUP(B203,[1]Sheet1!$F:$J,5,0)</f>
        <v>6</v>
      </c>
      <c r="E203" s="23"/>
      <c r="F203" s="17"/>
      <c r="G203" s="17"/>
      <c r="H203" s="17"/>
    </row>
    <row r="204" ht="24" spans="1:8">
      <c r="A204" s="13"/>
      <c r="B204" s="19" t="s">
        <v>213</v>
      </c>
      <c r="C204" s="19" t="s">
        <v>17</v>
      </c>
      <c r="D204" s="22">
        <f>VLOOKUP(B204,[1]Sheet1!$F:$J,5,0)</f>
        <v>5</v>
      </c>
      <c r="E204" s="23"/>
      <c r="F204" s="17"/>
      <c r="G204" s="17"/>
      <c r="H204" s="17"/>
    </row>
    <row r="205" ht="24" spans="1:8">
      <c r="A205" s="13"/>
      <c r="B205" s="19" t="s">
        <v>214</v>
      </c>
      <c r="C205" s="19" t="s">
        <v>17</v>
      </c>
      <c r="D205" s="22">
        <f>VLOOKUP(B205,[1]Sheet1!$F:$J,5,0)</f>
        <v>5</v>
      </c>
      <c r="E205" s="23"/>
      <c r="F205" s="17"/>
      <c r="G205" s="17"/>
      <c r="H205" s="17"/>
    </row>
    <row r="206" ht="24" spans="1:8">
      <c r="A206" s="13"/>
      <c r="B206" s="19" t="s">
        <v>215</v>
      </c>
      <c r="C206" s="19" t="s">
        <v>17</v>
      </c>
      <c r="D206" s="22">
        <f>VLOOKUP(B206,[1]Sheet1!$F:$J,5,0)</f>
        <v>5</v>
      </c>
      <c r="E206" s="23"/>
      <c r="F206" s="17"/>
      <c r="G206" s="17"/>
      <c r="H206" s="17"/>
    </row>
    <row r="207" ht="24" spans="1:8">
      <c r="A207" s="13"/>
      <c r="B207" s="19" t="s">
        <v>216</v>
      </c>
      <c r="C207" s="19" t="s">
        <v>17</v>
      </c>
      <c r="D207" s="22">
        <f>VLOOKUP(B207,[1]Sheet1!$F:$J,5,0)</f>
        <v>4</v>
      </c>
      <c r="E207" s="23"/>
      <c r="F207" s="17"/>
      <c r="G207" s="17"/>
      <c r="H207" s="17"/>
    </row>
    <row r="208" ht="24" spans="1:8">
      <c r="A208" s="13"/>
      <c r="B208" s="19" t="s">
        <v>217</v>
      </c>
      <c r="C208" s="19" t="s">
        <v>17</v>
      </c>
      <c r="D208" s="22">
        <f>VLOOKUP(B208,[1]Sheet1!$F:$J,5,0)</f>
        <v>5</v>
      </c>
      <c r="E208" s="23"/>
      <c r="F208" s="17"/>
      <c r="G208" s="17"/>
      <c r="H208" s="17"/>
    </row>
    <row r="209" ht="24" spans="1:8">
      <c r="A209" s="13"/>
      <c r="B209" s="19" t="s">
        <v>218</v>
      </c>
      <c r="C209" s="19" t="s">
        <v>17</v>
      </c>
      <c r="D209" s="22">
        <f>VLOOKUP(B209,[1]Sheet1!$F:$J,5,0)</f>
        <v>4</v>
      </c>
      <c r="E209" s="23"/>
      <c r="F209" s="17"/>
      <c r="G209" s="17"/>
      <c r="H209" s="17"/>
    </row>
    <row r="210" ht="24" spans="1:8">
      <c r="A210" s="13"/>
      <c r="B210" s="19" t="s">
        <v>219</v>
      </c>
      <c r="C210" s="19" t="s">
        <v>17</v>
      </c>
      <c r="D210" s="22">
        <f>VLOOKUP(B210,[1]Sheet1!$F:$J,5,0)</f>
        <v>4</v>
      </c>
      <c r="E210" s="23"/>
      <c r="F210" s="17"/>
      <c r="G210" s="17"/>
      <c r="H210" s="17"/>
    </row>
    <row r="211" ht="24" spans="1:8">
      <c r="A211" s="13"/>
      <c r="B211" s="19" t="s">
        <v>220</v>
      </c>
      <c r="C211" s="19" t="s">
        <v>17</v>
      </c>
      <c r="D211" s="22">
        <f>VLOOKUP(B211,[1]Sheet1!$F:$J,5,0)</f>
        <v>4</v>
      </c>
      <c r="E211" s="23"/>
      <c r="F211" s="17"/>
      <c r="G211" s="17"/>
      <c r="H211" s="17"/>
    </row>
    <row r="212" ht="24" spans="1:8">
      <c r="A212" s="13"/>
      <c r="B212" s="19" t="s">
        <v>221</v>
      </c>
      <c r="C212" s="19" t="s">
        <v>17</v>
      </c>
      <c r="D212" s="22">
        <f>VLOOKUP(B212,[1]Sheet1!$F:$J,5,0)</f>
        <v>4</v>
      </c>
      <c r="E212" s="23"/>
      <c r="F212" s="17"/>
      <c r="G212" s="17"/>
      <c r="H212" s="17"/>
    </row>
    <row r="213" ht="24" spans="1:8">
      <c r="A213" s="13"/>
      <c r="B213" s="19" t="s">
        <v>222</v>
      </c>
      <c r="C213" s="19" t="s">
        <v>17</v>
      </c>
      <c r="D213" s="22">
        <f>VLOOKUP(B213,[1]Sheet1!$F:$J,5,0)</f>
        <v>3</v>
      </c>
      <c r="E213" s="23"/>
      <c r="F213" s="17"/>
      <c r="G213" s="17"/>
      <c r="H213" s="17"/>
    </row>
    <row r="214" ht="24" spans="1:8">
      <c r="A214" s="13"/>
      <c r="B214" s="19" t="s">
        <v>223</v>
      </c>
      <c r="C214" s="19" t="s">
        <v>17</v>
      </c>
      <c r="D214" s="22">
        <f>VLOOKUP(B214,[1]Sheet1!$F:$J,5,0)</f>
        <v>3</v>
      </c>
      <c r="E214" s="23"/>
      <c r="F214" s="17"/>
      <c r="G214" s="17"/>
      <c r="H214" s="17"/>
    </row>
    <row r="215" ht="24" spans="1:8">
      <c r="A215" s="13"/>
      <c r="B215" s="19" t="s">
        <v>224</v>
      </c>
      <c r="C215" s="19" t="s">
        <v>17</v>
      </c>
      <c r="D215" s="22">
        <f>VLOOKUP(B215,[1]Sheet1!$F:$J,5,0)</f>
        <v>3</v>
      </c>
      <c r="E215" s="23"/>
      <c r="F215" s="17"/>
      <c r="G215" s="17"/>
      <c r="H215" s="17"/>
    </row>
    <row r="216" ht="24" spans="1:8">
      <c r="A216" s="13"/>
      <c r="B216" s="19" t="s">
        <v>225</v>
      </c>
      <c r="C216" s="19" t="s">
        <v>17</v>
      </c>
      <c r="D216" s="22">
        <f>VLOOKUP(B216,[1]Sheet1!$F:$J,5,0)</f>
        <v>2</v>
      </c>
      <c r="E216" s="23"/>
      <c r="F216" s="17"/>
      <c r="G216" s="17"/>
      <c r="H216" s="17"/>
    </row>
    <row r="217" ht="24" spans="1:8">
      <c r="A217" s="13"/>
      <c r="B217" s="19" t="s">
        <v>226</v>
      </c>
      <c r="C217" s="19" t="s">
        <v>17</v>
      </c>
      <c r="D217" s="22">
        <f>VLOOKUP(B217,[1]Sheet1!$F:$J,5,0)</f>
        <v>1</v>
      </c>
      <c r="E217" s="23"/>
      <c r="F217" s="17"/>
      <c r="G217" s="17"/>
      <c r="H217" s="17"/>
    </row>
    <row r="218" ht="24" spans="1:8">
      <c r="A218" s="13"/>
      <c r="B218" s="19" t="s">
        <v>227</v>
      </c>
      <c r="C218" s="19" t="s">
        <v>17</v>
      </c>
      <c r="D218" s="22">
        <f>VLOOKUP(B218,[1]Sheet1!$F:$J,5,0)</f>
        <v>2</v>
      </c>
      <c r="E218" s="23"/>
      <c r="F218" s="17"/>
      <c r="G218" s="17"/>
      <c r="H218" s="17"/>
    </row>
    <row r="219" ht="24" spans="1:8">
      <c r="A219" s="13"/>
      <c r="B219" s="19" t="s">
        <v>228</v>
      </c>
      <c r="C219" s="19" t="s">
        <v>17</v>
      </c>
      <c r="D219" s="22">
        <f>VLOOKUP(B219,[1]Sheet1!$F:$J,5,0)</f>
        <v>1</v>
      </c>
      <c r="E219" s="23"/>
      <c r="F219" s="17"/>
      <c r="G219" s="17"/>
      <c r="H219" s="17"/>
    </row>
    <row r="220" ht="24" spans="1:8">
      <c r="A220" s="13"/>
      <c r="B220" s="19" t="s">
        <v>229</v>
      </c>
      <c r="C220" s="19" t="s">
        <v>17</v>
      </c>
      <c r="D220" s="22">
        <f>VLOOKUP(B220,[1]Sheet1!$F:$J,5,0)</f>
        <v>1</v>
      </c>
      <c r="E220" s="23"/>
      <c r="F220" s="17"/>
      <c r="G220" s="17"/>
      <c r="H220" s="17"/>
    </row>
    <row r="221" ht="24" spans="1:8">
      <c r="A221" s="13"/>
      <c r="B221" s="19" t="s">
        <v>230</v>
      </c>
      <c r="C221" s="19" t="s">
        <v>17</v>
      </c>
      <c r="D221" s="22">
        <f>VLOOKUP(B221,[1]Sheet1!$F:$J,5,0)</f>
        <v>1</v>
      </c>
      <c r="E221" s="24"/>
      <c r="F221" s="17"/>
      <c r="G221" s="17"/>
      <c r="H221" s="17"/>
    </row>
    <row r="222" spans="1:8">
      <c r="A222" s="13">
        <v>10</v>
      </c>
      <c r="B222" s="18" t="s">
        <v>231</v>
      </c>
      <c r="C222" s="19"/>
      <c r="D222" s="20">
        <f>SUM(D223:D239)</f>
        <v>127</v>
      </c>
      <c r="E222" s="21"/>
      <c r="F222" s="17"/>
      <c r="G222" s="17"/>
      <c r="H222" s="17"/>
    </row>
    <row r="223" ht="24" spans="1:8">
      <c r="A223" s="13"/>
      <c r="B223" s="19" t="s">
        <v>232</v>
      </c>
      <c r="C223" s="19" t="s">
        <v>17</v>
      </c>
      <c r="D223" s="22">
        <f>VLOOKUP(B223,[1]Sheet1!$F:$J,5,0)</f>
        <v>23</v>
      </c>
      <c r="E223" s="23"/>
      <c r="F223" s="17"/>
      <c r="G223" s="17"/>
      <c r="H223" s="17"/>
    </row>
    <row r="224" ht="24" spans="1:8">
      <c r="A224" s="13"/>
      <c r="B224" s="19" t="s">
        <v>233</v>
      </c>
      <c r="C224" s="19" t="s">
        <v>17</v>
      </c>
      <c r="D224" s="22">
        <f>VLOOKUP(B224,[1]Sheet1!$F:$J,5,0)</f>
        <v>16</v>
      </c>
      <c r="E224" s="23"/>
      <c r="F224" s="17"/>
      <c r="G224" s="17"/>
      <c r="H224" s="17"/>
    </row>
    <row r="225" ht="24" spans="1:8">
      <c r="A225" s="13"/>
      <c r="B225" s="19" t="s">
        <v>234</v>
      </c>
      <c r="C225" s="19" t="s">
        <v>17</v>
      </c>
      <c r="D225" s="22">
        <f>VLOOKUP(B225,[1]Sheet1!$F:$J,5,0)</f>
        <v>14</v>
      </c>
      <c r="E225" s="23"/>
      <c r="F225" s="17"/>
      <c r="G225" s="17"/>
      <c r="H225" s="17"/>
    </row>
    <row r="226" ht="24" spans="1:8">
      <c r="A226" s="13"/>
      <c r="B226" s="19" t="s">
        <v>235</v>
      </c>
      <c r="C226" s="19" t="s">
        <v>17</v>
      </c>
      <c r="D226" s="22">
        <f>VLOOKUP(B226,[1]Sheet1!$F:$J,5,0)</f>
        <v>15</v>
      </c>
      <c r="E226" s="23"/>
      <c r="F226" s="17"/>
      <c r="G226" s="17"/>
      <c r="H226" s="17"/>
    </row>
    <row r="227" ht="24" spans="1:8">
      <c r="A227" s="13"/>
      <c r="B227" s="19" t="s">
        <v>236</v>
      </c>
      <c r="C227" s="19" t="s">
        <v>17</v>
      </c>
      <c r="D227" s="22">
        <f>VLOOKUP(B227,[1]Sheet1!$F:$J,5,0)</f>
        <v>14</v>
      </c>
      <c r="E227" s="23"/>
      <c r="F227" s="17"/>
      <c r="G227" s="17"/>
      <c r="H227" s="17"/>
    </row>
    <row r="228" ht="24" spans="1:8">
      <c r="A228" s="13"/>
      <c r="B228" s="19" t="s">
        <v>237</v>
      </c>
      <c r="C228" s="19" t="s">
        <v>17</v>
      </c>
      <c r="D228" s="22">
        <f>VLOOKUP(B228,[1]Sheet1!$F:$J,5,0)</f>
        <v>9</v>
      </c>
      <c r="E228" s="23"/>
      <c r="F228" s="17"/>
      <c r="G228" s="17"/>
      <c r="H228" s="17"/>
    </row>
    <row r="229" ht="24" spans="1:8">
      <c r="A229" s="13"/>
      <c r="B229" s="19" t="s">
        <v>238</v>
      </c>
      <c r="C229" s="19" t="s">
        <v>17</v>
      </c>
      <c r="D229" s="22">
        <f>VLOOKUP(B229,[1]Sheet1!$F:$J,5,0)</f>
        <v>7</v>
      </c>
      <c r="E229" s="23"/>
      <c r="F229" s="17"/>
      <c r="G229" s="17"/>
      <c r="H229" s="17"/>
    </row>
    <row r="230" ht="24" spans="1:8">
      <c r="A230" s="13"/>
      <c r="B230" s="19" t="s">
        <v>239</v>
      </c>
      <c r="C230" s="19" t="s">
        <v>17</v>
      </c>
      <c r="D230" s="22">
        <f>VLOOKUP(B230,[1]Sheet1!$F:$J,5,0)</f>
        <v>8</v>
      </c>
      <c r="E230" s="23"/>
      <c r="F230" s="17"/>
      <c r="G230" s="17"/>
      <c r="H230" s="17"/>
    </row>
    <row r="231" ht="24" spans="1:8">
      <c r="A231" s="13"/>
      <c r="B231" s="19" t="s">
        <v>240</v>
      </c>
      <c r="C231" s="19" t="s">
        <v>17</v>
      </c>
      <c r="D231" s="22">
        <f>VLOOKUP(B231,[1]Sheet1!$F:$J,5,0)</f>
        <v>7</v>
      </c>
      <c r="E231" s="23"/>
      <c r="F231" s="17"/>
      <c r="G231" s="17"/>
      <c r="H231" s="17"/>
    </row>
    <row r="232" ht="24" spans="1:8">
      <c r="A232" s="13"/>
      <c r="B232" s="19" t="s">
        <v>241</v>
      </c>
      <c r="C232" s="19" t="s">
        <v>17</v>
      </c>
      <c r="D232" s="22">
        <f>VLOOKUP(B232,[1]Sheet1!$F:$J,5,0)</f>
        <v>3</v>
      </c>
      <c r="E232" s="23"/>
      <c r="F232" s="17"/>
      <c r="G232" s="17"/>
      <c r="H232" s="17"/>
    </row>
    <row r="233" ht="24" spans="1:8">
      <c r="A233" s="13"/>
      <c r="B233" s="19" t="s">
        <v>242</v>
      </c>
      <c r="C233" s="19" t="s">
        <v>17</v>
      </c>
      <c r="D233" s="22">
        <f>VLOOKUP(B233,[1]Sheet1!$F:$J,5,0)</f>
        <v>3</v>
      </c>
      <c r="E233" s="23"/>
      <c r="F233" s="17"/>
      <c r="G233" s="17"/>
      <c r="H233" s="17"/>
    </row>
    <row r="234" ht="24" spans="1:8">
      <c r="A234" s="13"/>
      <c r="B234" s="19" t="s">
        <v>243</v>
      </c>
      <c r="C234" s="19" t="s">
        <v>17</v>
      </c>
      <c r="D234" s="22">
        <f>VLOOKUP(B234,[1]Sheet1!$F:$J,5,0)</f>
        <v>2</v>
      </c>
      <c r="E234" s="23"/>
      <c r="F234" s="17"/>
      <c r="G234" s="17"/>
      <c r="H234" s="17"/>
    </row>
    <row r="235" ht="24" spans="1:8">
      <c r="A235" s="13"/>
      <c r="B235" s="19" t="s">
        <v>244</v>
      </c>
      <c r="C235" s="19" t="s">
        <v>17</v>
      </c>
      <c r="D235" s="22">
        <f>VLOOKUP(B235,[1]Sheet1!$F:$J,5,0)</f>
        <v>2</v>
      </c>
      <c r="E235" s="23"/>
      <c r="F235" s="17"/>
      <c r="G235" s="17"/>
      <c r="H235" s="17"/>
    </row>
    <row r="236" ht="24" spans="1:8">
      <c r="A236" s="13"/>
      <c r="B236" s="19" t="s">
        <v>245</v>
      </c>
      <c r="C236" s="19" t="s">
        <v>17</v>
      </c>
      <c r="D236" s="22">
        <f>VLOOKUP(B236,[1]Sheet1!$F:$J,5,0)</f>
        <v>1</v>
      </c>
      <c r="E236" s="23"/>
      <c r="F236" s="17"/>
      <c r="G236" s="17"/>
      <c r="H236" s="17"/>
    </row>
    <row r="237" ht="24" spans="1:8">
      <c r="A237" s="13"/>
      <c r="B237" s="19" t="s">
        <v>246</v>
      </c>
      <c r="C237" s="19" t="s">
        <v>17</v>
      </c>
      <c r="D237" s="22">
        <f>VLOOKUP(B237,[1]Sheet1!$F:$J,5,0)</f>
        <v>1</v>
      </c>
      <c r="E237" s="23"/>
      <c r="F237" s="17"/>
      <c r="G237" s="17"/>
      <c r="H237" s="17"/>
    </row>
    <row r="238" ht="24" spans="1:8">
      <c r="A238" s="13"/>
      <c r="B238" s="19" t="s">
        <v>247</v>
      </c>
      <c r="C238" s="19" t="s">
        <v>17</v>
      </c>
      <c r="D238" s="22">
        <f>VLOOKUP(B238,[1]Sheet1!$F:$J,5,0)</f>
        <v>1</v>
      </c>
      <c r="E238" s="23"/>
      <c r="F238" s="17"/>
      <c r="G238" s="17"/>
      <c r="H238" s="17"/>
    </row>
    <row r="239" ht="24" spans="1:8">
      <c r="A239" s="13"/>
      <c r="B239" s="19" t="s">
        <v>248</v>
      </c>
      <c r="C239" s="19" t="s">
        <v>17</v>
      </c>
      <c r="D239" s="22">
        <f>VLOOKUP(B239,[1]Sheet1!$F:$J,5,0)</f>
        <v>1</v>
      </c>
      <c r="E239" s="24"/>
      <c r="F239" s="17"/>
      <c r="G239" s="17"/>
      <c r="H239" s="17"/>
    </row>
    <row r="240" spans="1:8">
      <c r="A240" s="13">
        <v>11</v>
      </c>
      <c r="B240" s="18" t="s">
        <v>249</v>
      </c>
      <c r="C240" s="19"/>
      <c r="D240" s="20">
        <f>SUM(D241:D261)</f>
        <v>69</v>
      </c>
      <c r="E240" s="21"/>
      <c r="F240" s="17"/>
      <c r="G240" s="17"/>
      <c r="H240" s="17"/>
    </row>
    <row r="241" ht="24" spans="1:8">
      <c r="A241" s="13"/>
      <c r="B241" s="19" t="s">
        <v>250</v>
      </c>
      <c r="C241" s="19" t="s">
        <v>17</v>
      </c>
      <c r="D241" s="22">
        <f>VLOOKUP(B241,[1]Sheet1!$F:$J,5,0)</f>
        <v>9</v>
      </c>
      <c r="E241" s="23"/>
      <c r="F241" s="17"/>
      <c r="G241" s="17"/>
      <c r="H241" s="17"/>
    </row>
    <row r="242" ht="24" spans="1:8">
      <c r="A242" s="13"/>
      <c r="B242" s="19" t="s">
        <v>251</v>
      </c>
      <c r="C242" s="19" t="s">
        <v>17</v>
      </c>
      <c r="D242" s="22">
        <f>VLOOKUP(B242,[1]Sheet1!$F:$J,5,0)</f>
        <v>10</v>
      </c>
      <c r="E242" s="23"/>
      <c r="F242" s="17"/>
      <c r="G242" s="17"/>
      <c r="H242" s="17"/>
    </row>
    <row r="243" ht="24" spans="1:8">
      <c r="A243" s="13"/>
      <c r="B243" s="19" t="s">
        <v>252</v>
      </c>
      <c r="C243" s="19" t="s">
        <v>17</v>
      </c>
      <c r="D243" s="22">
        <f>VLOOKUP(B243,[1]Sheet1!$F:$J,5,0)</f>
        <v>7</v>
      </c>
      <c r="E243" s="23"/>
      <c r="F243" s="17"/>
      <c r="G243" s="17"/>
      <c r="H243" s="17"/>
    </row>
    <row r="244" ht="24" spans="1:8">
      <c r="A244" s="13"/>
      <c r="B244" s="19" t="s">
        <v>253</v>
      </c>
      <c r="C244" s="19" t="s">
        <v>17</v>
      </c>
      <c r="D244" s="22">
        <f>VLOOKUP(B244,[1]Sheet1!$F:$J,5,0)</f>
        <v>7</v>
      </c>
      <c r="E244" s="23"/>
      <c r="F244" s="17"/>
      <c r="G244" s="17"/>
      <c r="H244" s="17"/>
    </row>
    <row r="245" ht="24" spans="1:8">
      <c r="A245" s="13"/>
      <c r="B245" s="19" t="s">
        <v>254</v>
      </c>
      <c r="C245" s="19" t="s">
        <v>17</v>
      </c>
      <c r="D245" s="22">
        <f>VLOOKUP(B245,[1]Sheet1!$F:$J,5,0)</f>
        <v>4</v>
      </c>
      <c r="E245" s="23"/>
      <c r="F245" s="17"/>
      <c r="G245" s="17"/>
      <c r="H245" s="17"/>
    </row>
    <row r="246" ht="24" spans="1:8">
      <c r="A246" s="13"/>
      <c r="B246" s="19" t="s">
        <v>255</v>
      </c>
      <c r="C246" s="19" t="s">
        <v>17</v>
      </c>
      <c r="D246" s="22">
        <v>5</v>
      </c>
      <c r="E246" s="23"/>
      <c r="F246" s="17"/>
      <c r="G246" s="17"/>
      <c r="H246" s="17"/>
    </row>
    <row r="247" ht="24" spans="1:8">
      <c r="A247" s="13"/>
      <c r="B247" s="19" t="s">
        <v>256</v>
      </c>
      <c r="C247" s="19" t="s">
        <v>17</v>
      </c>
      <c r="D247" s="22">
        <f>VLOOKUP(B247,[1]Sheet1!$F:$J,5,0)</f>
        <v>5</v>
      </c>
      <c r="E247" s="23"/>
      <c r="F247" s="17"/>
      <c r="G247" s="17"/>
      <c r="H247" s="17"/>
    </row>
    <row r="248" ht="24" spans="1:8">
      <c r="A248" s="13"/>
      <c r="B248" s="19" t="s">
        <v>257</v>
      </c>
      <c r="C248" s="19" t="s">
        <v>17</v>
      </c>
      <c r="D248" s="22">
        <f>VLOOKUP(B248,[1]Sheet1!$F:$J,5,0)</f>
        <v>4</v>
      </c>
      <c r="E248" s="23"/>
      <c r="F248" s="17"/>
      <c r="G248" s="17"/>
      <c r="H248" s="17"/>
    </row>
    <row r="249" ht="24" spans="1:8">
      <c r="A249" s="13"/>
      <c r="B249" s="19" t="s">
        <v>258</v>
      </c>
      <c r="C249" s="19" t="s">
        <v>17</v>
      </c>
      <c r="D249" s="22">
        <f>VLOOKUP(B249,[1]Sheet1!$F:$J,5,0)</f>
        <v>3</v>
      </c>
      <c r="E249" s="23"/>
      <c r="F249" s="17"/>
      <c r="G249" s="17"/>
      <c r="H249" s="17"/>
    </row>
    <row r="250" ht="24" spans="1:8">
      <c r="A250" s="13"/>
      <c r="B250" s="19" t="s">
        <v>259</v>
      </c>
      <c r="C250" s="19" t="s">
        <v>17</v>
      </c>
      <c r="D250" s="22">
        <f>VLOOKUP(B250,[1]Sheet1!$F:$J,5,0)</f>
        <v>3</v>
      </c>
      <c r="E250" s="23"/>
      <c r="F250" s="17"/>
      <c r="G250" s="17"/>
      <c r="H250" s="17"/>
    </row>
    <row r="251" ht="24" spans="1:8">
      <c r="A251" s="13"/>
      <c r="B251" s="19" t="s">
        <v>260</v>
      </c>
      <c r="C251" s="19" t="s">
        <v>17</v>
      </c>
      <c r="D251" s="22">
        <f>VLOOKUP(B251,[1]Sheet1!$F:$J,5,0)</f>
        <v>2</v>
      </c>
      <c r="E251" s="23"/>
      <c r="F251" s="17"/>
      <c r="G251" s="17"/>
      <c r="H251" s="17"/>
    </row>
    <row r="252" ht="24" spans="1:8">
      <c r="A252" s="13"/>
      <c r="B252" s="19" t="s">
        <v>261</v>
      </c>
      <c r="C252" s="19" t="s">
        <v>17</v>
      </c>
      <c r="D252" s="22">
        <f>VLOOKUP(B252,[1]Sheet1!$F:$J,5,0)</f>
        <v>1</v>
      </c>
      <c r="E252" s="23"/>
      <c r="F252" s="17"/>
      <c r="G252" s="17"/>
      <c r="H252" s="17"/>
    </row>
    <row r="253" ht="24" spans="1:8">
      <c r="A253" s="13"/>
      <c r="B253" s="19" t="s">
        <v>262</v>
      </c>
      <c r="C253" s="19" t="s">
        <v>17</v>
      </c>
      <c r="D253" s="22">
        <f>VLOOKUP(B253,[1]Sheet1!$F:$J,5,0)</f>
        <v>1</v>
      </c>
      <c r="E253" s="23"/>
      <c r="F253" s="17"/>
      <c r="G253" s="17"/>
      <c r="H253" s="17"/>
    </row>
    <row r="254" ht="24" spans="1:8">
      <c r="A254" s="13"/>
      <c r="B254" s="19" t="s">
        <v>263</v>
      </c>
      <c r="C254" s="19" t="s">
        <v>17</v>
      </c>
      <c r="D254" s="22">
        <f>VLOOKUP(B254,[1]Sheet1!$F:$J,5,0)</f>
        <v>1</v>
      </c>
      <c r="E254" s="23"/>
      <c r="F254" s="17"/>
      <c r="G254" s="17"/>
      <c r="H254" s="17"/>
    </row>
    <row r="255" ht="24" spans="1:8">
      <c r="A255" s="13"/>
      <c r="B255" s="19" t="s">
        <v>264</v>
      </c>
      <c r="C255" s="19" t="s">
        <v>17</v>
      </c>
      <c r="D255" s="22">
        <f>VLOOKUP(B255,[1]Sheet1!$F:$J,5,0)</f>
        <v>1</v>
      </c>
      <c r="E255" s="23"/>
      <c r="F255" s="17"/>
      <c r="G255" s="17"/>
      <c r="H255" s="17"/>
    </row>
    <row r="256" ht="24" spans="1:8">
      <c r="A256" s="13"/>
      <c r="B256" s="19" t="s">
        <v>265</v>
      </c>
      <c r="C256" s="19" t="s">
        <v>17</v>
      </c>
      <c r="D256" s="22">
        <f>VLOOKUP(B256,[1]Sheet1!$F:$J,5,0)</f>
        <v>1</v>
      </c>
      <c r="E256" s="23"/>
      <c r="F256" s="17"/>
      <c r="G256" s="17"/>
      <c r="H256" s="17"/>
    </row>
    <row r="257" ht="24" spans="1:8">
      <c r="A257" s="13"/>
      <c r="B257" s="19" t="s">
        <v>266</v>
      </c>
      <c r="C257" s="19" t="s">
        <v>17</v>
      </c>
      <c r="D257" s="22">
        <f>VLOOKUP(B257,[1]Sheet1!$F:$J,5,0)</f>
        <v>1</v>
      </c>
      <c r="E257" s="23"/>
      <c r="F257" s="17"/>
      <c r="G257" s="17"/>
      <c r="H257" s="17"/>
    </row>
    <row r="258" ht="24" spans="1:8">
      <c r="A258" s="13"/>
      <c r="B258" s="19" t="s">
        <v>267</v>
      </c>
      <c r="C258" s="19" t="s">
        <v>17</v>
      </c>
      <c r="D258" s="22">
        <f>VLOOKUP(B258,[1]Sheet1!$F:$J,5,0)</f>
        <v>1</v>
      </c>
      <c r="E258" s="23"/>
      <c r="F258" s="17"/>
      <c r="G258" s="17"/>
      <c r="H258" s="17"/>
    </row>
    <row r="259" ht="24" spans="1:8">
      <c r="A259" s="13"/>
      <c r="B259" s="19" t="s">
        <v>268</v>
      </c>
      <c r="C259" s="19" t="s">
        <v>17</v>
      </c>
      <c r="D259" s="22">
        <f>VLOOKUP(B259,[1]Sheet1!$F:$J,5,0)</f>
        <v>1</v>
      </c>
      <c r="E259" s="23"/>
      <c r="F259" s="17"/>
      <c r="G259" s="17"/>
      <c r="H259" s="17"/>
    </row>
    <row r="260" ht="24" spans="1:8">
      <c r="A260" s="13"/>
      <c r="B260" s="19" t="s">
        <v>269</v>
      </c>
      <c r="C260" s="19" t="s">
        <v>17</v>
      </c>
      <c r="D260" s="22">
        <f>VLOOKUP(B260,[1]Sheet1!$F:$J,5,0)</f>
        <v>1</v>
      </c>
      <c r="E260" s="23"/>
      <c r="F260" s="17"/>
      <c r="G260" s="17"/>
      <c r="H260" s="17"/>
    </row>
    <row r="261" ht="24" spans="1:8">
      <c r="A261" s="13"/>
      <c r="B261" s="19" t="s">
        <v>270</v>
      </c>
      <c r="C261" s="19" t="s">
        <v>17</v>
      </c>
      <c r="D261" s="22">
        <f>VLOOKUP(B261,[1]Sheet1!$F:$J,5,0)</f>
        <v>1</v>
      </c>
      <c r="E261" s="24"/>
      <c r="F261" s="17"/>
      <c r="G261" s="17"/>
      <c r="H261" s="17"/>
    </row>
    <row r="262" spans="1:8">
      <c r="A262" s="13" t="s">
        <v>271</v>
      </c>
      <c r="B262" s="13" t="s">
        <v>272</v>
      </c>
      <c r="C262" s="13" t="s">
        <v>14</v>
      </c>
      <c r="D262" s="14">
        <f>D263+D330+D333+D364+D379+D438+D479+D500+D541+D551+D553</f>
        <v>1285</v>
      </c>
      <c r="E262" s="16"/>
      <c r="F262" s="17"/>
      <c r="G262" s="17"/>
      <c r="H262" s="17"/>
    </row>
    <row r="263" spans="1:8">
      <c r="A263" s="13">
        <v>1</v>
      </c>
      <c r="B263" s="18" t="s">
        <v>273</v>
      </c>
      <c r="C263" s="19"/>
      <c r="D263" s="20">
        <f>SUM(D264:D329)</f>
        <v>241</v>
      </c>
      <c r="E263" s="21"/>
      <c r="F263" s="17"/>
      <c r="G263" s="17"/>
      <c r="H263" s="17"/>
    </row>
    <row r="264" ht="24" spans="1:8">
      <c r="A264" s="13"/>
      <c r="B264" s="19" t="s">
        <v>274</v>
      </c>
      <c r="C264" s="19" t="s">
        <v>17</v>
      </c>
      <c r="D264" s="22">
        <f>VLOOKUP(B264,[1]Sheet1!$F:$J,5,0)</f>
        <v>24</v>
      </c>
      <c r="E264" s="23"/>
      <c r="F264" s="17"/>
      <c r="G264" s="17"/>
      <c r="H264" s="17"/>
    </row>
    <row r="265" ht="24" spans="1:8">
      <c r="A265" s="13"/>
      <c r="B265" s="19" t="s">
        <v>275</v>
      </c>
      <c r="C265" s="19" t="s">
        <v>17</v>
      </c>
      <c r="D265" s="22">
        <f>VLOOKUP(B265,[1]Sheet1!$F:$J,5,0)</f>
        <v>13</v>
      </c>
      <c r="E265" s="23"/>
      <c r="F265" s="17"/>
      <c r="G265" s="17"/>
      <c r="H265" s="17"/>
    </row>
    <row r="266" ht="24" spans="1:8">
      <c r="A266" s="13"/>
      <c r="B266" s="19" t="s">
        <v>276</v>
      </c>
      <c r="C266" s="19" t="s">
        <v>17</v>
      </c>
      <c r="D266" s="22">
        <f>VLOOKUP(B266,[1]Sheet1!$F:$J,5,0)</f>
        <v>10</v>
      </c>
      <c r="E266" s="23"/>
      <c r="F266" s="17"/>
      <c r="G266" s="17"/>
      <c r="H266" s="17"/>
    </row>
    <row r="267" ht="24" spans="1:8">
      <c r="A267" s="13"/>
      <c r="B267" s="19" t="s">
        <v>277</v>
      </c>
      <c r="C267" s="19" t="s">
        <v>17</v>
      </c>
      <c r="D267" s="22">
        <f>VLOOKUP(B267,[1]Sheet1!$F:$J,5,0)</f>
        <v>10</v>
      </c>
      <c r="E267" s="23"/>
      <c r="F267" s="17"/>
      <c r="G267" s="17"/>
      <c r="H267" s="17"/>
    </row>
    <row r="268" ht="24" spans="1:8">
      <c r="A268" s="13"/>
      <c r="B268" s="19" t="s">
        <v>278</v>
      </c>
      <c r="C268" s="19" t="s">
        <v>17</v>
      </c>
      <c r="D268" s="22">
        <f>VLOOKUP(B268,[1]Sheet1!$F:$J,5,0)</f>
        <v>10</v>
      </c>
      <c r="E268" s="23"/>
      <c r="F268" s="17"/>
      <c r="G268" s="17"/>
      <c r="H268" s="17"/>
    </row>
    <row r="269" ht="24" spans="1:8">
      <c r="A269" s="13"/>
      <c r="B269" s="19" t="s">
        <v>279</v>
      </c>
      <c r="C269" s="19" t="s">
        <v>17</v>
      </c>
      <c r="D269" s="22">
        <f>VLOOKUP(B269,[1]Sheet1!$F:$J,5,0)</f>
        <v>8</v>
      </c>
      <c r="E269" s="23"/>
      <c r="F269" s="17"/>
      <c r="G269" s="17"/>
      <c r="H269" s="17"/>
    </row>
    <row r="270" ht="24" spans="1:8">
      <c r="A270" s="13"/>
      <c r="B270" s="19" t="s">
        <v>280</v>
      </c>
      <c r="C270" s="19" t="s">
        <v>17</v>
      </c>
      <c r="D270" s="22">
        <f>VLOOKUP(B270,[1]Sheet1!$F:$J,5,0)</f>
        <v>9</v>
      </c>
      <c r="E270" s="23"/>
      <c r="F270" s="17"/>
      <c r="G270" s="17"/>
      <c r="H270" s="17"/>
    </row>
    <row r="271" ht="24" spans="1:8">
      <c r="A271" s="13"/>
      <c r="B271" s="19" t="s">
        <v>281</v>
      </c>
      <c r="C271" s="19" t="s">
        <v>17</v>
      </c>
      <c r="D271" s="22">
        <f>VLOOKUP(B271,[1]Sheet1!$F:$J,5,0)</f>
        <v>8</v>
      </c>
      <c r="E271" s="23"/>
      <c r="F271" s="17"/>
      <c r="G271" s="17"/>
      <c r="H271" s="17"/>
    </row>
    <row r="272" ht="24" spans="1:8">
      <c r="A272" s="13"/>
      <c r="B272" s="19" t="s">
        <v>282</v>
      </c>
      <c r="C272" s="19" t="s">
        <v>17</v>
      </c>
      <c r="D272" s="22">
        <f>VLOOKUP(B272,[1]Sheet1!$F:$J,5,0)</f>
        <v>8</v>
      </c>
      <c r="E272" s="23"/>
      <c r="F272" s="17"/>
      <c r="G272" s="17"/>
      <c r="H272" s="17"/>
    </row>
    <row r="273" ht="24" spans="1:8">
      <c r="A273" s="13"/>
      <c r="B273" s="19" t="s">
        <v>283</v>
      </c>
      <c r="C273" s="19" t="s">
        <v>17</v>
      </c>
      <c r="D273" s="22">
        <f>VLOOKUP(B273,[1]Sheet1!$F:$J,5,0)</f>
        <v>6</v>
      </c>
      <c r="E273" s="23"/>
      <c r="F273" s="17"/>
      <c r="G273" s="17"/>
      <c r="H273" s="17"/>
    </row>
    <row r="274" ht="24" spans="1:8">
      <c r="A274" s="13"/>
      <c r="B274" s="19" t="s">
        <v>284</v>
      </c>
      <c r="C274" s="19" t="s">
        <v>17</v>
      </c>
      <c r="D274" s="22">
        <f>VLOOKUP(B274,[1]Sheet1!$F:$J,5,0)</f>
        <v>6</v>
      </c>
      <c r="E274" s="23"/>
      <c r="F274" s="17"/>
      <c r="G274" s="17"/>
      <c r="H274" s="17"/>
    </row>
    <row r="275" ht="24" spans="1:8">
      <c r="A275" s="13"/>
      <c r="B275" s="19" t="s">
        <v>285</v>
      </c>
      <c r="C275" s="19" t="s">
        <v>17</v>
      </c>
      <c r="D275" s="22">
        <f>VLOOKUP(B275,[1]Sheet1!$F:$J,5,0)</f>
        <v>6</v>
      </c>
      <c r="E275" s="23"/>
      <c r="F275" s="17"/>
      <c r="G275" s="17"/>
      <c r="H275" s="17"/>
    </row>
    <row r="276" ht="24" spans="1:8">
      <c r="A276" s="13"/>
      <c r="B276" s="19" t="s">
        <v>286</v>
      </c>
      <c r="C276" s="19" t="s">
        <v>17</v>
      </c>
      <c r="D276" s="22">
        <f>VLOOKUP(B276,[1]Sheet1!$F:$J,5,0)</f>
        <v>5</v>
      </c>
      <c r="E276" s="23"/>
      <c r="F276" s="17"/>
      <c r="G276" s="17"/>
      <c r="H276" s="17"/>
    </row>
    <row r="277" ht="24" spans="1:8">
      <c r="A277" s="13"/>
      <c r="B277" s="19" t="s">
        <v>287</v>
      </c>
      <c r="C277" s="19" t="s">
        <v>17</v>
      </c>
      <c r="D277" s="22">
        <f>VLOOKUP(B277,[1]Sheet1!$F:$J,5,0)</f>
        <v>4</v>
      </c>
      <c r="E277" s="23"/>
      <c r="F277" s="17"/>
      <c r="G277" s="17"/>
      <c r="H277" s="17"/>
    </row>
    <row r="278" ht="24" spans="1:8">
      <c r="A278" s="13"/>
      <c r="B278" s="19" t="s">
        <v>288</v>
      </c>
      <c r="C278" s="19" t="s">
        <v>17</v>
      </c>
      <c r="D278" s="22">
        <f>VLOOKUP(B278,[1]Sheet1!$F:$J,5,0)</f>
        <v>4</v>
      </c>
      <c r="E278" s="23"/>
      <c r="F278" s="17"/>
      <c r="G278" s="17"/>
      <c r="H278" s="17"/>
    </row>
    <row r="279" ht="24" spans="1:8">
      <c r="A279" s="13"/>
      <c r="B279" s="19" t="s">
        <v>289</v>
      </c>
      <c r="C279" s="19" t="s">
        <v>17</v>
      </c>
      <c r="D279" s="22">
        <f>VLOOKUP(B279,[1]Sheet1!$F:$J,5,0)</f>
        <v>4</v>
      </c>
      <c r="E279" s="23"/>
      <c r="F279" s="17"/>
      <c r="G279" s="17"/>
      <c r="H279" s="17"/>
    </row>
    <row r="280" ht="24" spans="1:8">
      <c r="A280" s="13"/>
      <c r="B280" s="19" t="s">
        <v>290</v>
      </c>
      <c r="C280" s="19" t="s">
        <v>17</v>
      </c>
      <c r="D280" s="22">
        <f>VLOOKUP(B280,[1]Sheet1!$F:$J,5,0)</f>
        <v>4</v>
      </c>
      <c r="E280" s="23"/>
      <c r="F280" s="17"/>
      <c r="G280" s="17"/>
      <c r="H280" s="17"/>
    </row>
    <row r="281" ht="24" spans="1:8">
      <c r="A281" s="13"/>
      <c r="B281" s="19" t="s">
        <v>291</v>
      </c>
      <c r="C281" s="19" t="s">
        <v>17</v>
      </c>
      <c r="D281" s="22">
        <f>VLOOKUP(B281,[1]Sheet1!$F:$J,5,0)</f>
        <v>5</v>
      </c>
      <c r="E281" s="23"/>
      <c r="F281" s="17"/>
      <c r="G281" s="17"/>
      <c r="H281" s="17"/>
    </row>
    <row r="282" ht="24" spans="1:8">
      <c r="A282" s="13"/>
      <c r="B282" s="19" t="s">
        <v>292</v>
      </c>
      <c r="C282" s="19" t="s">
        <v>17</v>
      </c>
      <c r="D282" s="22">
        <f>VLOOKUP(B282,[1]Sheet1!$F:$J,5,0)</f>
        <v>4</v>
      </c>
      <c r="E282" s="23"/>
      <c r="F282" s="17"/>
      <c r="G282" s="17"/>
      <c r="H282" s="17"/>
    </row>
    <row r="283" ht="24" spans="1:8">
      <c r="A283" s="13"/>
      <c r="B283" s="19" t="s">
        <v>293</v>
      </c>
      <c r="C283" s="19" t="s">
        <v>17</v>
      </c>
      <c r="D283" s="22">
        <f>VLOOKUP(B283,[1]Sheet1!$F:$J,5,0)</f>
        <v>4</v>
      </c>
      <c r="E283" s="23"/>
      <c r="F283" s="17"/>
      <c r="G283" s="17"/>
      <c r="H283" s="17"/>
    </row>
    <row r="284" ht="24" spans="1:8">
      <c r="A284" s="13"/>
      <c r="B284" s="19" t="s">
        <v>294</v>
      </c>
      <c r="C284" s="19" t="s">
        <v>17</v>
      </c>
      <c r="D284" s="22">
        <f>VLOOKUP(B284,[1]Sheet1!$F:$J,5,0)</f>
        <v>4</v>
      </c>
      <c r="E284" s="23"/>
      <c r="F284" s="17"/>
      <c r="G284" s="17"/>
      <c r="H284" s="17"/>
    </row>
    <row r="285" ht="24" spans="1:8">
      <c r="A285" s="13"/>
      <c r="B285" s="19" t="s">
        <v>295</v>
      </c>
      <c r="C285" s="19" t="s">
        <v>17</v>
      </c>
      <c r="D285" s="22">
        <f>VLOOKUP(B285,[1]Sheet1!$F:$J,5,0)</f>
        <v>3</v>
      </c>
      <c r="E285" s="23"/>
      <c r="F285" s="17"/>
      <c r="G285" s="17"/>
      <c r="H285" s="17"/>
    </row>
    <row r="286" ht="24" spans="1:8">
      <c r="A286" s="13"/>
      <c r="B286" s="19" t="s">
        <v>296</v>
      </c>
      <c r="C286" s="19" t="s">
        <v>17</v>
      </c>
      <c r="D286" s="22">
        <f>VLOOKUP(B286,[1]Sheet1!$F:$J,5,0)</f>
        <v>4</v>
      </c>
      <c r="E286" s="23"/>
      <c r="F286" s="17"/>
      <c r="G286" s="17"/>
      <c r="H286" s="17"/>
    </row>
    <row r="287" ht="24" spans="1:8">
      <c r="A287" s="13"/>
      <c r="B287" s="19" t="s">
        <v>297</v>
      </c>
      <c r="C287" s="19" t="s">
        <v>17</v>
      </c>
      <c r="D287" s="22">
        <f>VLOOKUP(B287,[1]Sheet1!$F:$J,5,0)</f>
        <v>4</v>
      </c>
      <c r="E287" s="23"/>
      <c r="F287" s="17"/>
      <c r="G287" s="17"/>
      <c r="H287" s="17"/>
    </row>
    <row r="288" ht="24" spans="1:8">
      <c r="A288" s="13"/>
      <c r="B288" s="19" t="s">
        <v>298</v>
      </c>
      <c r="C288" s="19" t="s">
        <v>17</v>
      </c>
      <c r="D288" s="22">
        <f>VLOOKUP(B288,[1]Sheet1!$F:$J,5,0)</f>
        <v>3</v>
      </c>
      <c r="E288" s="23"/>
      <c r="F288" s="17"/>
      <c r="G288" s="17"/>
      <c r="H288" s="17"/>
    </row>
    <row r="289" ht="24" spans="1:8">
      <c r="A289" s="13"/>
      <c r="B289" s="19" t="s">
        <v>299</v>
      </c>
      <c r="C289" s="19" t="s">
        <v>17</v>
      </c>
      <c r="D289" s="22">
        <f>VLOOKUP(B289,[1]Sheet1!$F:$J,5,0)</f>
        <v>3</v>
      </c>
      <c r="E289" s="23"/>
      <c r="F289" s="17"/>
      <c r="G289" s="17"/>
      <c r="H289" s="17"/>
    </row>
    <row r="290" ht="24" spans="1:8">
      <c r="A290" s="13"/>
      <c r="B290" s="19" t="s">
        <v>300</v>
      </c>
      <c r="C290" s="19" t="s">
        <v>17</v>
      </c>
      <c r="D290" s="22">
        <f>VLOOKUP(B290,[1]Sheet1!$F:$J,5,0)</f>
        <v>3</v>
      </c>
      <c r="E290" s="23"/>
      <c r="F290" s="17"/>
      <c r="G290" s="17"/>
      <c r="H290" s="17"/>
    </row>
    <row r="291" ht="24" spans="1:8">
      <c r="A291" s="13"/>
      <c r="B291" s="19" t="s">
        <v>301</v>
      </c>
      <c r="C291" s="19" t="s">
        <v>17</v>
      </c>
      <c r="D291" s="22">
        <f>VLOOKUP(B291,[1]Sheet1!$F:$J,5,0)</f>
        <v>3</v>
      </c>
      <c r="E291" s="23"/>
      <c r="F291" s="17"/>
      <c r="G291" s="17"/>
      <c r="H291" s="17"/>
    </row>
    <row r="292" ht="24" spans="1:8">
      <c r="A292" s="13"/>
      <c r="B292" s="19" t="s">
        <v>302</v>
      </c>
      <c r="C292" s="19" t="s">
        <v>17</v>
      </c>
      <c r="D292" s="22">
        <f>VLOOKUP(B292,[1]Sheet1!$F:$J,5,0)</f>
        <v>3</v>
      </c>
      <c r="E292" s="23"/>
      <c r="F292" s="17"/>
      <c r="G292" s="17"/>
      <c r="H292" s="17"/>
    </row>
    <row r="293" ht="24" spans="1:8">
      <c r="A293" s="13"/>
      <c r="B293" s="19" t="s">
        <v>303</v>
      </c>
      <c r="C293" s="19" t="s">
        <v>17</v>
      </c>
      <c r="D293" s="22">
        <f>VLOOKUP(B293,[1]Sheet1!$F:$J,5,0)</f>
        <v>3</v>
      </c>
      <c r="E293" s="23"/>
      <c r="F293" s="17"/>
      <c r="G293" s="17"/>
      <c r="H293" s="17"/>
    </row>
    <row r="294" ht="24" spans="1:8">
      <c r="A294" s="13"/>
      <c r="B294" s="19" t="s">
        <v>304</v>
      </c>
      <c r="C294" s="19" t="s">
        <v>17</v>
      </c>
      <c r="D294" s="22">
        <f>VLOOKUP(B294,[1]Sheet1!$F:$J,5,0)</f>
        <v>3</v>
      </c>
      <c r="E294" s="23"/>
      <c r="F294" s="17"/>
      <c r="G294" s="17"/>
      <c r="H294" s="17"/>
    </row>
    <row r="295" ht="24" spans="1:8">
      <c r="A295" s="13"/>
      <c r="B295" s="19" t="s">
        <v>305</v>
      </c>
      <c r="C295" s="19" t="s">
        <v>17</v>
      </c>
      <c r="D295" s="22">
        <f>VLOOKUP(B295,[1]Sheet1!$F:$J,5,0)</f>
        <v>3</v>
      </c>
      <c r="E295" s="23"/>
      <c r="F295" s="17"/>
      <c r="G295" s="17"/>
      <c r="H295" s="17"/>
    </row>
    <row r="296" ht="24" spans="1:8">
      <c r="A296" s="13"/>
      <c r="B296" s="19" t="s">
        <v>306</v>
      </c>
      <c r="C296" s="19" t="s">
        <v>17</v>
      </c>
      <c r="D296" s="22">
        <f>VLOOKUP(B296,[1]Sheet1!$F:$J,5,0)</f>
        <v>2</v>
      </c>
      <c r="E296" s="23"/>
      <c r="F296" s="17"/>
      <c r="G296" s="17"/>
      <c r="H296" s="17"/>
    </row>
    <row r="297" ht="24" spans="1:8">
      <c r="A297" s="13"/>
      <c r="B297" s="19" t="s">
        <v>307</v>
      </c>
      <c r="C297" s="19" t="s">
        <v>17</v>
      </c>
      <c r="D297" s="22">
        <f>VLOOKUP(B297,[1]Sheet1!$F:$J,5,0)</f>
        <v>2</v>
      </c>
      <c r="E297" s="23"/>
      <c r="F297" s="17"/>
      <c r="G297" s="17"/>
      <c r="H297" s="17"/>
    </row>
    <row r="298" ht="24" spans="1:8">
      <c r="A298" s="13"/>
      <c r="B298" s="19" t="s">
        <v>308</v>
      </c>
      <c r="C298" s="19" t="s">
        <v>17</v>
      </c>
      <c r="D298" s="22">
        <f>VLOOKUP(B298,[1]Sheet1!$F:$J,5,0)</f>
        <v>2</v>
      </c>
      <c r="E298" s="23"/>
      <c r="F298" s="17"/>
      <c r="G298" s="17"/>
      <c r="H298" s="17"/>
    </row>
    <row r="299" ht="24" spans="1:8">
      <c r="A299" s="13"/>
      <c r="B299" s="19" t="s">
        <v>309</v>
      </c>
      <c r="C299" s="19" t="s">
        <v>17</v>
      </c>
      <c r="D299" s="22">
        <f>VLOOKUP(B299,[1]Sheet1!$F:$J,5,0)</f>
        <v>3</v>
      </c>
      <c r="E299" s="23"/>
      <c r="F299" s="17"/>
      <c r="G299" s="17"/>
      <c r="H299" s="17"/>
    </row>
    <row r="300" ht="24" spans="1:8">
      <c r="A300" s="13"/>
      <c r="B300" s="19" t="s">
        <v>310</v>
      </c>
      <c r="C300" s="19" t="s">
        <v>17</v>
      </c>
      <c r="D300" s="22">
        <f>VLOOKUP(B300,[1]Sheet1!$F:$J,5,0)</f>
        <v>2</v>
      </c>
      <c r="E300" s="23"/>
      <c r="F300" s="17"/>
      <c r="G300" s="17"/>
      <c r="H300" s="17"/>
    </row>
    <row r="301" ht="24" spans="1:8">
      <c r="A301" s="13"/>
      <c r="B301" s="19" t="s">
        <v>311</v>
      </c>
      <c r="C301" s="19" t="s">
        <v>17</v>
      </c>
      <c r="D301" s="22">
        <f>VLOOKUP(B301,[1]Sheet1!$F:$J,5,0)</f>
        <v>2</v>
      </c>
      <c r="E301" s="23"/>
      <c r="F301" s="17"/>
      <c r="G301" s="17"/>
      <c r="H301" s="17"/>
    </row>
    <row r="302" ht="24" spans="1:8">
      <c r="A302" s="13"/>
      <c r="B302" s="19" t="s">
        <v>312</v>
      </c>
      <c r="C302" s="19" t="s">
        <v>17</v>
      </c>
      <c r="D302" s="22">
        <f>VLOOKUP(B302,[1]Sheet1!$F:$J,5,0)</f>
        <v>2</v>
      </c>
      <c r="E302" s="23"/>
      <c r="F302" s="17"/>
      <c r="G302" s="17"/>
      <c r="H302" s="17"/>
    </row>
    <row r="303" ht="24" spans="1:8">
      <c r="A303" s="13"/>
      <c r="B303" s="19" t="s">
        <v>313</v>
      </c>
      <c r="C303" s="19" t="s">
        <v>17</v>
      </c>
      <c r="D303" s="22">
        <f>VLOOKUP(B303,[1]Sheet1!$F:$J,5,0)</f>
        <v>2</v>
      </c>
      <c r="E303" s="23"/>
      <c r="F303" s="17"/>
      <c r="G303" s="17"/>
      <c r="H303" s="17"/>
    </row>
    <row r="304" ht="24" spans="1:8">
      <c r="A304" s="13"/>
      <c r="B304" s="19" t="s">
        <v>314</v>
      </c>
      <c r="C304" s="19" t="s">
        <v>17</v>
      </c>
      <c r="D304" s="22">
        <f>VLOOKUP(B304,[1]Sheet1!$F:$J,5,0)</f>
        <v>2</v>
      </c>
      <c r="E304" s="23"/>
      <c r="F304" s="17"/>
      <c r="G304" s="17"/>
      <c r="H304" s="17"/>
    </row>
    <row r="305" ht="24" spans="1:8">
      <c r="A305" s="13"/>
      <c r="B305" s="19" t="s">
        <v>315</v>
      </c>
      <c r="C305" s="19" t="s">
        <v>17</v>
      </c>
      <c r="D305" s="22">
        <f>VLOOKUP(B305,[1]Sheet1!$F:$J,5,0)</f>
        <v>2</v>
      </c>
      <c r="E305" s="23"/>
      <c r="F305" s="17"/>
      <c r="G305" s="17"/>
      <c r="H305" s="17"/>
    </row>
    <row r="306" ht="24" spans="1:8">
      <c r="A306" s="13"/>
      <c r="B306" s="19" t="s">
        <v>316</v>
      </c>
      <c r="C306" s="19" t="s">
        <v>17</v>
      </c>
      <c r="D306" s="22">
        <f>VLOOKUP(B306,[1]Sheet1!$F:$J,5,0)</f>
        <v>2</v>
      </c>
      <c r="E306" s="23"/>
      <c r="F306" s="17"/>
      <c r="G306" s="17"/>
      <c r="H306" s="17"/>
    </row>
    <row r="307" ht="24" spans="1:8">
      <c r="A307" s="13"/>
      <c r="B307" s="19" t="s">
        <v>317</v>
      </c>
      <c r="C307" s="19" t="s">
        <v>17</v>
      </c>
      <c r="D307" s="22">
        <f>VLOOKUP(B307,[1]Sheet1!$F:$J,5,0)</f>
        <v>2</v>
      </c>
      <c r="E307" s="23"/>
      <c r="F307" s="17"/>
      <c r="G307" s="17"/>
      <c r="H307" s="17"/>
    </row>
    <row r="308" ht="24" spans="1:8">
      <c r="A308" s="13"/>
      <c r="B308" s="19" t="s">
        <v>318</v>
      </c>
      <c r="C308" s="19" t="s">
        <v>17</v>
      </c>
      <c r="D308" s="22">
        <f>VLOOKUP(B308,[1]Sheet1!$F:$J,5,0)</f>
        <v>2</v>
      </c>
      <c r="E308" s="23"/>
      <c r="F308" s="17"/>
      <c r="G308" s="17"/>
      <c r="H308" s="17"/>
    </row>
    <row r="309" ht="24" spans="1:8">
      <c r="A309" s="13"/>
      <c r="B309" s="19" t="s">
        <v>319</v>
      </c>
      <c r="C309" s="19" t="s">
        <v>17</v>
      </c>
      <c r="D309" s="22">
        <f>VLOOKUP(B309,[1]Sheet1!$F:$J,5,0)</f>
        <v>2</v>
      </c>
      <c r="E309" s="23"/>
      <c r="F309" s="17"/>
      <c r="G309" s="17"/>
      <c r="H309" s="17"/>
    </row>
    <row r="310" ht="24" spans="1:8">
      <c r="A310" s="13"/>
      <c r="B310" s="19" t="s">
        <v>320</v>
      </c>
      <c r="C310" s="19" t="s">
        <v>17</v>
      </c>
      <c r="D310" s="22">
        <f>VLOOKUP(B310,[1]Sheet1!$F:$J,5,0)</f>
        <v>2</v>
      </c>
      <c r="E310" s="23"/>
      <c r="F310" s="17"/>
      <c r="G310" s="17"/>
      <c r="H310" s="17"/>
    </row>
    <row r="311" ht="24" spans="1:8">
      <c r="A311" s="13"/>
      <c r="B311" s="19" t="s">
        <v>321</v>
      </c>
      <c r="C311" s="19" t="s">
        <v>17</v>
      </c>
      <c r="D311" s="22">
        <f>VLOOKUP(B311,[1]Sheet1!$F:$J,5,0)</f>
        <v>1</v>
      </c>
      <c r="E311" s="23"/>
      <c r="F311" s="17"/>
      <c r="G311" s="17"/>
      <c r="H311" s="17"/>
    </row>
    <row r="312" ht="24" spans="1:8">
      <c r="A312" s="13"/>
      <c r="B312" s="19" t="s">
        <v>322</v>
      </c>
      <c r="C312" s="19" t="s">
        <v>17</v>
      </c>
      <c r="D312" s="22">
        <f>VLOOKUP(B312,[1]Sheet1!$F:$J,5,0)</f>
        <v>1</v>
      </c>
      <c r="E312" s="23"/>
      <c r="F312" s="17"/>
      <c r="G312" s="17"/>
      <c r="H312" s="17"/>
    </row>
    <row r="313" ht="24" spans="1:8">
      <c r="A313" s="13"/>
      <c r="B313" s="19" t="s">
        <v>323</v>
      </c>
      <c r="C313" s="19" t="s">
        <v>17</v>
      </c>
      <c r="D313" s="22">
        <f>VLOOKUP(B313,[1]Sheet1!$F:$J,5,0)</f>
        <v>1</v>
      </c>
      <c r="E313" s="23"/>
      <c r="F313" s="17"/>
      <c r="G313" s="17"/>
      <c r="H313" s="17"/>
    </row>
    <row r="314" ht="24" spans="1:8">
      <c r="A314" s="13"/>
      <c r="B314" s="19" t="s">
        <v>324</v>
      </c>
      <c r="C314" s="19" t="s">
        <v>17</v>
      </c>
      <c r="D314" s="22">
        <f>VLOOKUP(B314,[1]Sheet1!$F:$J,5,0)</f>
        <v>1</v>
      </c>
      <c r="E314" s="23"/>
      <c r="F314" s="17"/>
      <c r="G314" s="17"/>
      <c r="H314" s="17"/>
    </row>
    <row r="315" ht="24" spans="1:8">
      <c r="A315" s="13"/>
      <c r="B315" s="19" t="s">
        <v>325</v>
      </c>
      <c r="C315" s="19" t="s">
        <v>17</v>
      </c>
      <c r="D315" s="22">
        <f>VLOOKUP(B315,[1]Sheet1!$F:$J,5,0)</f>
        <v>1</v>
      </c>
      <c r="E315" s="23"/>
      <c r="F315" s="17"/>
      <c r="G315" s="17"/>
      <c r="H315" s="17"/>
    </row>
    <row r="316" ht="24" spans="1:8">
      <c r="A316" s="13"/>
      <c r="B316" s="19" t="s">
        <v>326</v>
      </c>
      <c r="C316" s="19" t="s">
        <v>17</v>
      </c>
      <c r="D316" s="22">
        <f>VLOOKUP(B316,[1]Sheet1!$F:$J,5,0)</f>
        <v>1</v>
      </c>
      <c r="E316" s="23"/>
      <c r="F316" s="17"/>
      <c r="G316" s="17"/>
      <c r="H316" s="17"/>
    </row>
    <row r="317" ht="24" spans="1:8">
      <c r="A317" s="13"/>
      <c r="B317" s="19" t="s">
        <v>327</v>
      </c>
      <c r="C317" s="19" t="s">
        <v>17</v>
      </c>
      <c r="D317" s="22">
        <f>VLOOKUP(B317,[1]Sheet1!$F:$J,5,0)</f>
        <v>1</v>
      </c>
      <c r="E317" s="23"/>
      <c r="F317" s="17"/>
      <c r="G317" s="17"/>
      <c r="H317" s="17"/>
    </row>
    <row r="318" ht="24" spans="1:8">
      <c r="A318" s="13"/>
      <c r="B318" s="19" t="s">
        <v>328</v>
      </c>
      <c r="C318" s="19" t="s">
        <v>17</v>
      </c>
      <c r="D318" s="22">
        <f>VLOOKUP(B318,[1]Sheet1!$F:$J,5,0)</f>
        <v>1</v>
      </c>
      <c r="E318" s="23"/>
      <c r="F318" s="17"/>
      <c r="G318" s="17"/>
      <c r="H318" s="17"/>
    </row>
    <row r="319" ht="24" spans="1:8">
      <c r="A319" s="13"/>
      <c r="B319" s="19" t="s">
        <v>329</v>
      </c>
      <c r="C319" s="19" t="s">
        <v>17</v>
      </c>
      <c r="D319" s="22">
        <f>VLOOKUP(B319,[1]Sheet1!$F:$J,5,0)</f>
        <v>1</v>
      </c>
      <c r="E319" s="23"/>
      <c r="F319" s="17"/>
      <c r="G319" s="17"/>
      <c r="H319" s="17"/>
    </row>
    <row r="320" ht="24" spans="1:8">
      <c r="A320" s="13"/>
      <c r="B320" s="19" t="s">
        <v>330</v>
      </c>
      <c r="C320" s="19" t="s">
        <v>17</v>
      </c>
      <c r="D320" s="22">
        <f>VLOOKUP(B320,[1]Sheet1!$F:$J,5,0)</f>
        <v>1</v>
      </c>
      <c r="E320" s="23"/>
      <c r="F320" s="17"/>
      <c r="G320" s="17"/>
      <c r="H320" s="17"/>
    </row>
    <row r="321" ht="24" spans="1:8">
      <c r="A321" s="13"/>
      <c r="B321" s="19" t="s">
        <v>331</v>
      </c>
      <c r="C321" s="19" t="s">
        <v>17</v>
      </c>
      <c r="D321" s="22">
        <f>VLOOKUP(B321,[1]Sheet1!$F:$J,5,0)</f>
        <v>1</v>
      </c>
      <c r="E321" s="23"/>
      <c r="F321" s="17"/>
      <c r="G321" s="17"/>
      <c r="H321" s="17"/>
    </row>
    <row r="322" ht="24" spans="1:8">
      <c r="A322" s="13"/>
      <c r="B322" s="19" t="s">
        <v>332</v>
      </c>
      <c r="C322" s="19" t="s">
        <v>17</v>
      </c>
      <c r="D322" s="22">
        <f>VLOOKUP(B322,[1]Sheet1!$F:$J,5,0)</f>
        <v>1</v>
      </c>
      <c r="E322" s="23"/>
      <c r="F322" s="17"/>
      <c r="G322" s="17"/>
      <c r="H322" s="17"/>
    </row>
    <row r="323" ht="24" spans="1:8">
      <c r="A323" s="13"/>
      <c r="B323" s="19" t="s">
        <v>333</v>
      </c>
      <c r="C323" s="19" t="s">
        <v>17</v>
      </c>
      <c r="D323" s="22">
        <f>VLOOKUP(B323,[1]Sheet1!$F:$J,5,0)</f>
        <v>1</v>
      </c>
      <c r="E323" s="23"/>
      <c r="F323" s="17"/>
      <c r="G323" s="17"/>
      <c r="H323" s="17"/>
    </row>
    <row r="324" ht="24" spans="1:8">
      <c r="A324" s="13"/>
      <c r="B324" s="19" t="s">
        <v>334</v>
      </c>
      <c r="C324" s="19" t="s">
        <v>17</v>
      </c>
      <c r="D324" s="22">
        <f>VLOOKUP(B324,[1]Sheet1!$F:$J,5,0)</f>
        <v>1</v>
      </c>
      <c r="E324" s="23"/>
      <c r="F324" s="17"/>
      <c r="G324" s="17"/>
      <c r="H324" s="17"/>
    </row>
    <row r="325" ht="24" spans="1:8">
      <c r="A325" s="13"/>
      <c r="B325" s="19" t="s">
        <v>335</v>
      </c>
      <c r="C325" s="19" t="s">
        <v>17</v>
      </c>
      <c r="D325" s="22">
        <f>VLOOKUP(B325,[1]Sheet1!$F:$J,5,0)</f>
        <v>1</v>
      </c>
      <c r="E325" s="23"/>
      <c r="F325" s="17"/>
      <c r="G325" s="17"/>
      <c r="H325" s="17"/>
    </row>
    <row r="326" ht="24" spans="1:8">
      <c r="A326" s="13"/>
      <c r="B326" s="19" t="s">
        <v>336</v>
      </c>
      <c r="C326" s="19" t="s">
        <v>17</v>
      </c>
      <c r="D326" s="22">
        <f>VLOOKUP(B326,[1]Sheet1!$F:$J,5,0)</f>
        <v>1</v>
      </c>
      <c r="E326" s="23"/>
      <c r="F326" s="17"/>
      <c r="G326" s="17"/>
      <c r="H326" s="17"/>
    </row>
    <row r="327" ht="24" spans="1:8">
      <c r="A327" s="13"/>
      <c r="B327" s="19" t="s">
        <v>337</v>
      </c>
      <c r="C327" s="19" t="s">
        <v>17</v>
      </c>
      <c r="D327" s="22">
        <f>VLOOKUP(B327,[1]Sheet1!$F:$J,5,0)</f>
        <v>1</v>
      </c>
      <c r="E327" s="23"/>
      <c r="F327" s="17"/>
      <c r="G327" s="17"/>
      <c r="H327" s="17"/>
    </row>
    <row r="328" ht="24" spans="1:8">
      <c r="A328" s="13"/>
      <c r="B328" s="19" t="s">
        <v>338</v>
      </c>
      <c r="C328" s="19" t="s">
        <v>17</v>
      </c>
      <c r="D328" s="22">
        <f>VLOOKUP(B328,[1]Sheet1!$F:$J,5,0)</f>
        <v>1</v>
      </c>
      <c r="E328" s="23"/>
      <c r="F328" s="17"/>
      <c r="G328" s="17"/>
      <c r="H328" s="17"/>
    </row>
    <row r="329" ht="24" spans="1:8">
      <c r="A329" s="13"/>
      <c r="B329" s="19" t="s">
        <v>339</v>
      </c>
      <c r="C329" s="19" t="s">
        <v>17</v>
      </c>
      <c r="D329" s="22">
        <f>VLOOKUP(B329,[1]Sheet1!$F:$J,5,0)</f>
        <v>1</v>
      </c>
      <c r="E329" s="24"/>
      <c r="F329" s="17"/>
      <c r="G329" s="17"/>
      <c r="H329" s="17"/>
    </row>
    <row r="330" spans="1:8">
      <c r="A330" s="13">
        <v>2</v>
      </c>
      <c r="B330" s="18" t="s">
        <v>340</v>
      </c>
      <c r="C330" s="19"/>
      <c r="D330" s="20">
        <f>SUM(D331:D332)</f>
        <v>5</v>
      </c>
      <c r="E330" s="21"/>
      <c r="F330" s="17"/>
      <c r="G330" s="17"/>
      <c r="H330" s="17"/>
    </row>
    <row r="331" ht="24" spans="1:8">
      <c r="A331" s="13"/>
      <c r="B331" s="19" t="s">
        <v>341</v>
      </c>
      <c r="C331" s="19" t="s">
        <v>17</v>
      </c>
      <c r="D331" s="22">
        <f>VLOOKUP(B331,[1]Sheet1!$F:$J,5,0)</f>
        <v>3</v>
      </c>
      <c r="E331" s="23"/>
      <c r="F331" s="17"/>
      <c r="G331" s="17"/>
      <c r="H331" s="17"/>
    </row>
    <row r="332" ht="24" spans="1:8">
      <c r="A332" s="13"/>
      <c r="B332" s="19" t="s">
        <v>342</v>
      </c>
      <c r="C332" s="19" t="s">
        <v>17</v>
      </c>
      <c r="D332" s="22">
        <f>VLOOKUP(B332,[1]Sheet1!$F:$J,5,0)</f>
        <v>2</v>
      </c>
      <c r="E332" s="23"/>
      <c r="F332" s="17"/>
      <c r="G332" s="17"/>
      <c r="H332" s="17"/>
    </row>
    <row r="333" spans="1:8">
      <c r="A333" s="13">
        <v>3</v>
      </c>
      <c r="B333" s="18" t="s">
        <v>343</v>
      </c>
      <c r="C333" s="19"/>
      <c r="D333" s="20">
        <f>SUM(D334:D363)</f>
        <v>231</v>
      </c>
      <c r="E333" s="21"/>
      <c r="F333" s="17"/>
      <c r="G333" s="17"/>
      <c r="H333" s="17"/>
    </row>
    <row r="334" ht="24" spans="1:8">
      <c r="A334" s="13"/>
      <c r="B334" s="19" t="s">
        <v>344</v>
      </c>
      <c r="C334" s="19" t="s">
        <v>17</v>
      </c>
      <c r="D334" s="22">
        <f>VLOOKUP(B334,[1]Sheet1!$F:$J,5,0)</f>
        <v>19</v>
      </c>
      <c r="E334" s="23"/>
      <c r="F334" s="17"/>
      <c r="G334" s="17"/>
      <c r="H334" s="17"/>
    </row>
    <row r="335" ht="24" spans="1:8">
      <c r="A335" s="13"/>
      <c r="B335" s="19" t="s">
        <v>345</v>
      </c>
      <c r="C335" s="19" t="s">
        <v>17</v>
      </c>
      <c r="D335" s="22">
        <f>VLOOKUP(B335,[1]Sheet1!$F:$J,5,0)</f>
        <v>17</v>
      </c>
      <c r="E335" s="23"/>
      <c r="F335" s="17"/>
      <c r="G335" s="17"/>
      <c r="H335" s="17"/>
    </row>
    <row r="336" ht="24" spans="1:8">
      <c r="A336" s="13"/>
      <c r="B336" s="19" t="s">
        <v>346</v>
      </c>
      <c r="C336" s="19" t="s">
        <v>17</v>
      </c>
      <c r="D336" s="22">
        <f>VLOOKUP(B336,[1]Sheet1!$F:$J,5,0)</f>
        <v>13</v>
      </c>
      <c r="E336" s="23"/>
      <c r="F336" s="17"/>
      <c r="G336" s="17"/>
      <c r="H336" s="17"/>
    </row>
    <row r="337" ht="24" spans="1:8">
      <c r="A337" s="13"/>
      <c r="B337" s="19" t="s">
        <v>347</v>
      </c>
      <c r="C337" s="19" t="s">
        <v>17</v>
      </c>
      <c r="D337" s="22">
        <f>VLOOKUP(B337,[1]Sheet1!$F:$J,5,0)</f>
        <v>14</v>
      </c>
      <c r="E337" s="23"/>
      <c r="F337" s="17"/>
      <c r="G337" s="17"/>
      <c r="H337" s="17"/>
    </row>
    <row r="338" ht="24" spans="1:8">
      <c r="A338" s="13"/>
      <c r="B338" s="19" t="s">
        <v>348</v>
      </c>
      <c r="C338" s="19" t="s">
        <v>17</v>
      </c>
      <c r="D338" s="22">
        <f>VLOOKUP(B338,[1]Sheet1!$F:$J,5,0)</f>
        <v>15</v>
      </c>
      <c r="E338" s="23"/>
      <c r="F338" s="17"/>
      <c r="G338" s="17"/>
      <c r="H338" s="17"/>
    </row>
    <row r="339" ht="24" spans="1:8">
      <c r="A339" s="13"/>
      <c r="B339" s="19" t="s">
        <v>349</v>
      </c>
      <c r="C339" s="19" t="s">
        <v>17</v>
      </c>
      <c r="D339" s="22">
        <f>VLOOKUP(B339,[1]Sheet1!$F:$J,5,0)</f>
        <v>12</v>
      </c>
      <c r="E339" s="23"/>
      <c r="F339" s="17"/>
      <c r="G339" s="17"/>
      <c r="H339" s="17"/>
    </row>
    <row r="340" ht="24" spans="1:8">
      <c r="A340" s="13"/>
      <c r="B340" s="19" t="s">
        <v>350</v>
      </c>
      <c r="C340" s="19" t="s">
        <v>17</v>
      </c>
      <c r="D340" s="22">
        <f>VLOOKUP(B340,[1]Sheet1!$F:$J,5,0)</f>
        <v>12</v>
      </c>
      <c r="E340" s="23"/>
      <c r="F340" s="17"/>
      <c r="G340" s="17"/>
      <c r="H340" s="17"/>
    </row>
    <row r="341" ht="24" spans="1:8">
      <c r="A341" s="13"/>
      <c r="B341" s="19" t="s">
        <v>351</v>
      </c>
      <c r="C341" s="19" t="s">
        <v>17</v>
      </c>
      <c r="D341" s="22">
        <f>VLOOKUP(B341,[1]Sheet1!$F:$J,5,0)</f>
        <v>11</v>
      </c>
      <c r="E341" s="23"/>
      <c r="F341" s="17"/>
      <c r="G341" s="17"/>
      <c r="H341" s="17"/>
    </row>
    <row r="342" ht="24" spans="1:8">
      <c r="A342" s="13"/>
      <c r="B342" s="19" t="s">
        <v>352</v>
      </c>
      <c r="C342" s="19" t="s">
        <v>17</v>
      </c>
      <c r="D342" s="22">
        <f>VLOOKUP(B342,[1]Sheet1!$F:$J,5,0)</f>
        <v>11</v>
      </c>
      <c r="E342" s="23"/>
      <c r="F342" s="17"/>
      <c r="G342" s="17"/>
      <c r="H342" s="17"/>
    </row>
    <row r="343" ht="24" spans="1:8">
      <c r="A343" s="13"/>
      <c r="B343" s="19" t="s">
        <v>353</v>
      </c>
      <c r="C343" s="19" t="s">
        <v>17</v>
      </c>
      <c r="D343" s="22">
        <f>VLOOKUP(B343,[1]Sheet1!$F:$J,5,0)</f>
        <v>9</v>
      </c>
      <c r="E343" s="23"/>
      <c r="F343" s="17"/>
      <c r="G343" s="17"/>
      <c r="H343" s="17"/>
    </row>
    <row r="344" ht="24" spans="1:8">
      <c r="A344" s="13"/>
      <c r="B344" s="19" t="s">
        <v>354</v>
      </c>
      <c r="C344" s="19" t="s">
        <v>17</v>
      </c>
      <c r="D344" s="22">
        <f>VLOOKUP(B344,[1]Sheet1!$F:$J,5,0)</f>
        <v>10</v>
      </c>
      <c r="E344" s="23"/>
      <c r="F344" s="17"/>
      <c r="G344" s="17"/>
      <c r="H344" s="17"/>
    </row>
    <row r="345" ht="24" spans="1:8">
      <c r="A345" s="13"/>
      <c r="B345" s="19" t="s">
        <v>355</v>
      </c>
      <c r="C345" s="19" t="s">
        <v>17</v>
      </c>
      <c r="D345" s="22">
        <f>VLOOKUP(B345,[1]Sheet1!$F:$J,5,0)</f>
        <v>9</v>
      </c>
      <c r="E345" s="23"/>
      <c r="F345" s="17"/>
      <c r="G345" s="17"/>
      <c r="H345" s="17"/>
    </row>
    <row r="346" ht="24" spans="1:8">
      <c r="A346" s="13"/>
      <c r="B346" s="19" t="s">
        <v>356</v>
      </c>
      <c r="C346" s="19" t="s">
        <v>17</v>
      </c>
      <c r="D346" s="22">
        <f>VLOOKUP(B346,[1]Sheet1!$F:$J,5,0)</f>
        <v>9</v>
      </c>
      <c r="E346" s="23"/>
      <c r="F346" s="17"/>
      <c r="G346" s="17"/>
      <c r="H346" s="17"/>
    </row>
    <row r="347" ht="24" spans="1:8">
      <c r="A347" s="13"/>
      <c r="B347" s="19" t="s">
        <v>357</v>
      </c>
      <c r="C347" s="19" t="s">
        <v>17</v>
      </c>
      <c r="D347" s="22">
        <f>VLOOKUP(B347,[1]Sheet1!$F:$J,5,0)</f>
        <v>8</v>
      </c>
      <c r="E347" s="23"/>
      <c r="F347" s="17"/>
      <c r="G347" s="17"/>
      <c r="H347" s="17"/>
    </row>
    <row r="348" ht="24" spans="1:8">
      <c r="A348" s="13"/>
      <c r="B348" s="19" t="s">
        <v>358</v>
      </c>
      <c r="C348" s="19" t="s">
        <v>17</v>
      </c>
      <c r="D348" s="22">
        <f>VLOOKUP(B348,[1]Sheet1!$F:$J,5,0)</f>
        <v>7</v>
      </c>
      <c r="E348" s="23"/>
      <c r="F348" s="17"/>
      <c r="G348" s="17"/>
      <c r="H348" s="17"/>
    </row>
    <row r="349" ht="24" spans="1:8">
      <c r="A349" s="13"/>
      <c r="B349" s="19" t="s">
        <v>359</v>
      </c>
      <c r="C349" s="19" t="s">
        <v>17</v>
      </c>
      <c r="D349" s="22">
        <f>VLOOKUP(B349,[1]Sheet1!$F:$J,5,0)</f>
        <v>6</v>
      </c>
      <c r="E349" s="23"/>
      <c r="F349" s="17"/>
      <c r="G349" s="17"/>
      <c r="H349" s="17"/>
    </row>
    <row r="350" ht="24" spans="1:8">
      <c r="A350" s="13"/>
      <c r="B350" s="19" t="s">
        <v>360</v>
      </c>
      <c r="C350" s="19" t="s">
        <v>17</v>
      </c>
      <c r="D350" s="22">
        <f>VLOOKUP(B350,[1]Sheet1!$F:$J,5,0)</f>
        <v>6</v>
      </c>
      <c r="E350" s="23"/>
      <c r="F350" s="17"/>
      <c r="G350" s="17"/>
      <c r="H350" s="17"/>
    </row>
    <row r="351" ht="24" spans="1:8">
      <c r="A351" s="13"/>
      <c r="B351" s="19" t="s">
        <v>361</v>
      </c>
      <c r="C351" s="19" t="s">
        <v>17</v>
      </c>
      <c r="D351" s="22">
        <f>VLOOKUP(B351,[1]Sheet1!$F:$J,5,0)</f>
        <v>4</v>
      </c>
      <c r="E351" s="23"/>
      <c r="F351" s="17"/>
      <c r="G351" s="17"/>
      <c r="H351" s="17"/>
    </row>
    <row r="352" ht="24" spans="1:8">
      <c r="A352" s="13"/>
      <c r="B352" s="19" t="s">
        <v>362</v>
      </c>
      <c r="C352" s="19" t="s">
        <v>17</v>
      </c>
      <c r="D352" s="22">
        <f>VLOOKUP(B352,[1]Sheet1!$F:$J,5,0)</f>
        <v>5</v>
      </c>
      <c r="E352" s="23"/>
      <c r="F352" s="17"/>
      <c r="G352" s="17"/>
      <c r="H352" s="17"/>
    </row>
    <row r="353" ht="24" spans="1:8">
      <c r="A353" s="13"/>
      <c r="B353" s="19" t="s">
        <v>363</v>
      </c>
      <c r="C353" s="19" t="s">
        <v>17</v>
      </c>
      <c r="D353" s="22">
        <f>VLOOKUP(B353,[1]Sheet1!$F:$J,5,0)</f>
        <v>5</v>
      </c>
      <c r="E353" s="23"/>
      <c r="F353" s="17"/>
      <c r="G353" s="17"/>
      <c r="H353" s="17"/>
    </row>
    <row r="354" ht="24" spans="1:8">
      <c r="A354" s="13"/>
      <c r="B354" s="19" t="s">
        <v>364</v>
      </c>
      <c r="C354" s="19" t="s">
        <v>17</v>
      </c>
      <c r="D354" s="22">
        <f>VLOOKUP(B354,[1]Sheet1!$F:$J,5,0)</f>
        <v>5</v>
      </c>
      <c r="E354" s="23"/>
      <c r="F354" s="17"/>
      <c r="G354" s="17"/>
      <c r="H354" s="17"/>
    </row>
    <row r="355" ht="24" spans="1:8">
      <c r="A355" s="13"/>
      <c r="B355" s="19" t="s">
        <v>365</v>
      </c>
      <c r="C355" s="19" t="s">
        <v>17</v>
      </c>
      <c r="D355" s="22">
        <f>VLOOKUP(B355,[1]Sheet1!$F:$J,5,0)</f>
        <v>5</v>
      </c>
      <c r="E355" s="23"/>
      <c r="F355" s="17"/>
      <c r="G355" s="17"/>
      <c r="H355" s="17"/>
    </row>
    <row r="356" ht="24" spans="1:8">
      <c r="A356" s="13"/>
      <c r="B356" s="19" t="s">
        <v>366</v>
      </c>
      <c r="C356" s="19" t="s">
        <v>17</v>
      </c>
      <c r="D356" s="22">
        <f>VLOOKUP(B356,[1]Sheet1!$F:$J,5,0)</f>
        <v>5</v>
      </c>
      <c r="E356" s="23"/>
      <c r="F356" s="17"/>
      <c r="G356" s="17"/>
      <c r="H356" s="17"/>
    </row>
    <row r="357" ht="24" spans="1:8">
      <c r="A357" s="13"/>
      <c r="B357" s="19" t="s">
        <v>367</v>
      </c>
      <c r="C357" s="19" t="s">
        <v>17</v>
      </c>
      <c r="D357" s="22">
        <f>VLOOKUP(B357,[1]Sheet1!$F:$J,5,0)</f>
        <v>3</v>
      </c>
      <c r="E357" s="23"/>
      <c r="F357" s="17"/>
      <c r="G357" s="17"/>
      <c r="H357" s="17"/>
    </row>
    <row r="358" ht="24" spans="1:8">
      <c r="A358" s="13"/>
      <c r="B358" s="19" t="s">
        <v>368</v>
      </c>
      <c r="C358" s="19" t="s">
        <v>17</v>
      </c>
      <c r="D358" s="22">
        <f>VLOOKUP(B358,[1]Sheet1!$F:$J,5,0)</f>
        <v>3</v>
      </c>
      <c r="E358" s="23"/>
      <c r="F358" s="17"/>
      <c r="G358" s="17"/>
      <c r="H358" s="17"/>
    </row>
    <row r="359" ht="24" spans="1:8">
      <c r="A359" s="13"/>
      <c r="B359" s="19" t="s">
        <v>369</v>
      </c>
      <c r="C359" s="19" t="s">
        <v>17</v>
      </c>
      <c r="D359" s="22">
        <f>VLOOKUP(B359,[1]Sheet1!$F:$J,5,0)</f>
        <v>3</v>
      </c>
      <c r="E359" s="23"/>
      <c r="F359" s="17"/>
      <c r="G359" s="17"/>
      <c r="H359" s="17"/>
    </row>
    <row r="360" ht="24" spans="1:8">
      <c r="A360" s="13"/>
      <c r="B360" s="19" t="s">
        <v>370</v>
      </c>
      <c r="C360" s="19" t="s">
        <v>17</v>
      </c>
      <c r="D360" s="22">
        <f>VLOOKUP(B360,[1]Sheet1!$F:$J,5,0)</f>
        <v>2</v>
      </c>
      <c r="E360" s="23"/>
      <c r="F360" s="17"/>
      <c r="G360" s="17"/>
      <c r="H360" s="17"/>
    </row>
    <row r="361" ht="24" spans="1:8">
      <c r="A361" s="13"/>
      <c r="B361" s="19" t="s">
        <v>371</v>
      </c>
      <c r="C361" s="19" t="s">
        <v>17</v>
      </c>
      <c r="D361" s="22">
        <f>VLOOKUP(B361,[1]Sheet1!$F:$J,5,0)</f>
        <v>1</v>
      </c>
      <c r="E361" s="23"/>
      <c r="F361" s="17"/>
      <c r="G361" s="17"/>
      <c r="H361" s="17"/>
    </row>
    <row r="362" ht="24" spans="1:8">
      <c r="A362" s="13"/>
      <c r="B362" s="19" t="s">
        <v>372</v>
      </c>
      <c r="C362" s="19" t="s">
        <v>17</v>
      </c>
      <c r="D362" s="22">
        <f>VLOOKUP(B362,[1]Sheet1!$F:$J,5,0)</f>
        <v>1</v>
      </c>
      <c r="E362" s="24"/>
      <c r="F362" s="17"/>
      <c r="G362" s="17"/>
      <c r="H362" s="17"/>
    </row>
    <row r="363" ht="24" spans="1:8">
      <c r="A363" s="13"/>
      <c r="B363" s="19" t="s">
        <v>373</v>
      </c>
      <c r="C363" s="19" t="s">
        <v>17</v>
      </c>
      <c r="D363" s="22">
        <f>VLOOKUP(B363,[1]Sheet1!$F:$J,5,0)</f>
        <v>1</v>
      </c>
      <c r="E363" s="24"/>
      <c r="F363" s="17"/>
      <c r="G363" s="17"/>
      <c r="H363" s="17"/>
    </row>
    <row r="364" spans="1:8">
      <c r="A364" s="13">
        <v>4</v>
      </c>
      <c r="B364" s="18" t="s">
        <v>374</v>
      </c>
      <c r="C364" s="19"/>
      <c r="D364" s="20">
        <f>SUM(D365:D378)</f>
        <v>26</v>
      </c>
      <c r="E364" s="21"/>
      <c r="F364" s="17"/>
      <c r="G364" s="17"/>
      <c r="H364" s="17"/>
    </row>
    <row r="365" ht="24" spans="1:8">
      <c r="A365" s="13"/>
      <c r="B365" s="19" t="s">
        <v>375</v>
      </c>
      <c r="C365" s="19" t="s">
        <v>17</v>
      </c>
      <c r="D365" s="22">
        <f>VLOOKUP(B365,[1]Sheet1!$F:$J,5,0)</f>
        <v>3</v>
      </c>
      <c r="E365" s="23"/>
      <c r="F365" s="17"/>
      <c r="G365" s="17"/>
      <c r="H365" s="17"/>
    </row>
    <row r="366" ht="24" spans="1:8">
      <c r="A366" s="13"/>
      <c r="B366" s="19" t="s">
        <v>376</v>
      </c>
      <c r="C366" s="19" t="s">
        <v>17</v>
      </c>
      <c r="D366" s="22">
        <f>VLOOKUP(B366,[1]Sheet1!$F:$J,5,0)</f>
        <v>3</v>
      </c>
      <c r="E366" s="23"/>
      <c r="F366" s="17"/>
      <c r="G366" s="17"/>
      <c r="H366" s="17"/>
    </row>
    <row r="367" ht="24" spans="1:8">
      <c r="A367" s="13"/>
      <c r="B367" s="19" t="s">
        <v>377</v>
      </c>
      <c r="C367" s="19" t="s">
        <v>17</v>
      </c>
      <c r="D367" s="22">
        <f>VLOOKUP(B367,[1]Sheet1!$F:$J,5,0)</f>
        <v>2</v>
      </c>
      <c r="E367" s="23"/>
      <c r="F367" s="17"/>
      <c r="G367" s="17"/>
      <c r="H367" s="17"/>
    </row>
    <row r="368" ht="24" spans="1:8">
      <c r="A368" s="13"/>
      <c r="B368" s="19" t="s">
        <v>378</v>
      </c>
      <c r="C368" s="19" t="s">
        <v>17</v>
      </c>
      <c r="D368" s="22">
        <f>VLOOKUP(B368,[1]Sheet1!$F:$J,5,0)</f>
        <v>2</v>
      </c>
      <c r="E368" s="23"/>
      <c r="F368" s="17"/>
      <c r="G368" s="17"/>
      <c r="H368" s="17"/>
    </row>
    <row r="369" ht="24" spans="1:8">
      <c r="A369" s="13"/>
      <c r="B369" s="19" t="s">
        <v>379</v>
      </c>
      <c r="C369" s="19" t="s">
        <v>17</v>
      </c>
      <c r="D369" s="22">
        <f>VLOOKUP(B369,[1]Sheet1!$F:$J,5,0)</f>
        <v>2</v>
      </c>
      <c r="E369" s="23"/>
      <c r="F369" s="17"/>
      <c r="G369" s="17"/>
      <c r="H369" s="17"/>
    </row>
    <row r="370" ht="24" spans="1:8">
      <c r="A370" s="13"/>
      <c r="B370" s="19" t="s">
        <v>380</v>
      </c>
      <c r="C370" s="19" t="s">
        <v>17</v>
      </c>
      <c r="D370" s="22">
        <f>VLOOKUP(B370,[1]Sheet1!$F:$J,5,0)</f>
        <v>2</v>
      </c>
      <c r="E370" s="23"/>
      <c r="F370" s="17"/>
      <c r="G370" s="17"/>
      <c r="H370" s="17"/>
    </row>
    <row r="371" ht="24" spans="1:8">
      <c r="A371" s="13"/>
      <c r="B371" s="19" t="s">
        <v>381</v>
      </c>
      <c r="C371" s="19" t="s">
        <v>17</v>
      </c>
      <c r="D371" s="22">
        <f>VLOOKUP(B371,[1]Sheet1!$F:$J,5,0)</f>
        <v>2</v>
      </c>
      <c r="E371" s="23"/>
      <c r="F371" s="17"/>
      <c r="G371" s="17"/>
      <c r="H371" s="17"/>
    </row>
    <row r="372" ht="24" spans="1:8">
      <c r="A372" s="13"/>
      <c r="B372" s="19" t="s">
        <v>382</v>
      </c>
      <c r="C372" s="19" t="s">
        <v>17</v>
      </c>
      <c r="D372" s="22">
        <f>VLOOKUP(B372,[1]Sheet1!$F:$J,5,0)</f>
        <v>2</v>
      </c>
      <c r="E372" s="23"/>
      <c r="F372" s="17"/>
      <c r="G372" s="17"/>
      <c r="H372" s="17"/>
    </row>
    <row r="373" ht="24" spans="1:8">
      <c r="A373" s="13"/>
      <c r="B373" s="19" t="s">
        <v>383</v>
      </c>
      <c r="C373" s="19" t="s">
        <v>17</v>
      </c>
      <c r="D373" s="22">
        <f>VLOOKUP(B373,[1]Sheet1!$F:$J,5,0)</f>
        <v>2</v>
      </c>
      <c r="E373" s="23"/>
      <c r="F373" s="17"/>
      <c r="G373" s="17"/>
      <c r="H373" s="17"/>
    </row>
    <row r="374" ht="24" spans="1:8">
      <c r="A374" s="13"/>
      <c r="B374" s="19" t="s">
        <v>384</v>
      </c>
      <c r="C374" s="19" t="s">
        <v>17</v>
      </c>
      <c r="D374" s="22">
        <f>VLOOKUP(B374,[1]Sheet1!$F:$J,5,0)</f>
        <v>2</v>
      </c>
      <c r="E374" s="23"/>
      <c r="F374" s="17"/>
      <c r="G374" s="17"/>
      <c r="H374" s="17"/>
    </row>
    <row r="375" ht="24" spans="1:8">
      <c r="A375" s="13"/>
      <c r="B375" s="19" t="s">
        <v>385</v>
      </c>
      <c r="C375" s="19" t="s">
        <v>17</v>
      </c>
      <c r="D375" s="22">
        <f>VLOOKUP(B375,[1]Sheet1!$F:$J,5,0)</f>
        <v>1</v>
      </c>
      <c r="E375" s="23"/>
      <c r="F375" s="17"/>
      <c r="G375" s="17"/>
      <c r="H375" s="17"/>
    </row>
    <row r="376" ht="24" spans="1:8">
      <c r="A376" s="13"/>
      <c r="B376" s="19" t="s">
        <v>386</v>
      </c>
      <c r="C376" s="19" t="s">
        <v>17</v>
      </c>
      <c r="D376" s="22">
        <f>VLOOKUP(B376,[1]Sheet1!$F:$J,5,0)</f>
        <v>1</v>
      </c>
      <c r="E376" s="23"/>
      <c r="F376" s="17"/>
      <c r="G376" s="17"/>
      <c r="H376" s="17"/>
    </row>
    <row r="377" ht="24" spans="1:8">
      <c r="A377" s="13"/>
      <c r="B377" s="19" t="s">
        <v>387</v>
      </c>
      <c r="C377" s="19" t="s">
        <v>17</v>
      </c>
      <c r="D377" s="22">
        <f>VLOOKUP(B377,[1]Sheet1!$F:$J,5,0)</f>
        <v>1</v>
      </c>
      <c r="E377" s="23"/>
      <c r="F377" s="17"/>
      <c r="G377" s="17"/>
      <c r="H377" s="17"/>
    </row>
    <row r="378" ht="24" spans="1:8">
      <c r="A378" s="13"/>
      <c r="B378" s="19" t="s">
        <v>388</v>
      </c>
      <c r="C378" s="19" t="s">
        <v>17</v>
      </c>
      <c r="D378" s="22">
        <f>VLOOKUP(B378,[1]Sheet1!$F:$J,5,0)</f>
        <v>1</v>
      </c>
      <c r="E378" s="23"/>
      <c r="F378" s="17"/>
      <c r="G378" s="17"/>
      <c r="H378" s="17"/>
    </row>
    <row r="379" spans="1:8">
      <c r="A379" s="13">
        <v>5</v>
      </c>
      <c r="B379" s="18" t="s">
        <v>389</v>
      </c>
      <c r="C379" s="19"/>
      <c r="D379" s="20">
        <f>SUM(D380:D437)</f>
        <v>234</v>
      </c>
      <c r="E379" s="21"/>
      <c r="F379" s="17"/>
      <c r="G379" s="17"/>
      <c r="H379" s="17"/>
    </row>
    <row r="380" ht="24" spans="1:8">
      <c r="A380" s="13"/>
      <c r="B380" s="19" t="s">
        <v>390</v>
      </c>
      <c r="C380" s="19" t="s">
        <v>17</v>
      </c>
      <c r="D380" s="22">
        <f>VLOOKUP(B380,[1]Sheet1!$F:$J,5,0)</f>
        <v>17</v>
      </c>
      <c r="E380" s="23"/>
      <c r="F380" s="17"/>
      <c r="G380" s="17"/>
      <c r="H380" s="17"/>
    </row>
    <row r="381" ht="24" spans="1:8">
      <c r="A381" s="13"/>
      <c r="B381" s="19" t="s">
        <v>391</v>
      </c>
      <c r="C381" s="19" t="s">
        <v>17</v>
      </c>
      <c r="D381" s="22">
        <f>VLOOKUP(B381,[1]Sheet1!$F:$J,5,0)</f>
        <v>10</v>
      </c>
      <c r="E381" s="23"/>
      <c r="F381" s="17"/>
      <c r="G381" s="17"/>
      <c r="H381" s="17"/>
    </row>
    <row r="382" ht="24" spans="1:8">
      <c r="A382" s="13"/>
      <c r="B382" s="19" t="s">
        <v>392</v>
      </c>
      <c r="C382" s="19" t="s">
        <v>17</v>
      </c>
      <c r="D382" s="22">
        <f>VLOOKUP(B382,[1]Sheet1!$F:$J,5,0)</f>
        <v>11</v>
      </c>
      <c r="E382" s="23"/>
      <c r="F382" s="17"/>
      <c r="G382" s="17"/>
      <c r="H382" s="17"/>
    </row>
    <row r="383" ht="24" spans="1:8">
      <c r="A383" s="13"/>
      <c r="B383" s="19" t="s">
        <v>393</v>
      </c>
      <c r="C383" s="19" t="s">
        <v>17</v>
      </c>
      <c r="D383" s="22">
        <f>VLOOKUP(B383,[1]Sheet1!$F:$J,5,0)</f>
        <v>10</v>
      </c>
      <c r="E383" s="23"/>
      <c r="F383" s="17"/>
      <c r="G383" s="17"/>
      <c r="H383" s="17"/>
    </row>
    <row r="384" ht="24" spans="1:8">
      <c r="A384" s="13"/>
      <c r="B384" s="19" t="s">
        <v>394</v>
      </c>
      <c r="C384" s="19" t="s">
        <v>17</v>
      </c>
      <c r="D384" s="22">
        <f>VLOOKUP(B384,[1]Sheet1!$F:$J,5,0)</f>
        <v>9</v>
      </c>
      <c r="E384" s="23"/>
      <c r="F384" s="17"/>
      <c r="G384" s="17"/>
      <c r="H384" s="17"/>
    </row>
    <row r="385" ht="24" spans="1:8">
      <c r="A385" s="13"/>
      <c r="B385" s="19" t="s">
        <v>395</v>
      </c>
      <c r="C385" s="19" t="s">
        <v>17</v>
      </c>
      <c r="D385" s="22">
        <f>VLOOKUP(B385,[1]Sheet1!$F:$J,5,0)</f>
        <v>9</v>
      </c>
      <c r="E385" s="23"/>
      <c r="F385" s="17"/>
      <c r="G385" s="17"/>
      <c r="H385" s="17"/>
    </row>
    <row r="386" ht="24" spans="1:8">
      <c r="A386" s="13"/>
      <c r="B386" s="19" t="s">
        <v>396</v>
      </c>
      <c r="C386" s="19" t="s">
        <v>17</v>
      </c>
      <c r="D386" s="22">
        <f>VLOOKUP(B386,[1]Sheet1!$F:$J,5,0)</f>
        <v>8</v>
      </c>
      <c r="E386" s="23"/>
      <c r="F386" s="17"/>
      <c r="G386" s="17"/>
      <c r="H386" s="17"/>
    </row>
    <row r="387" ht="24" spans="1:8">
      <c r="A387" s="13"/>
      <c r="B387" s="19" t="s">
        <v>397</v>
      </c>
      <c r="C387" s="19" t="s">
        <v>17</v>
      </c>
      <c r="D387" s="22">
        <f>VLOOKUP(B387,[1]Sheet1!$F:$J,5,0)</f>
        <v>9</v>
      </c>
      <c r="E387" s="23"/>
      <c r="F387" s="17"/>
      <c r="G387" s="17"/>
      <c r="H387" s="17"/>
    </row>
    <row r="388" ht="24" spans="1:8">
      <c r="A388" s="13"/>
      <c r="B388" s="19" t="s">
        <v>398</v>
      </c>
      <c r="C388" s="19" t="s">
        <v>17</v>
      </c>
      <c r="D388" s="22">
        <f>VLOOKUP(B388,[1]Sheet1!$F:$J,5,0)</f>
        <v>8</v>
      </c>
      <c r="E388" s="23"/>
      <c r="F388" s="17"/>
      <c r="G388" s="17"/>
      <c r="H388" s="17"/>
    </row>
    <row r="389" ht="24" spans="1:8">
      <c r="A389" s="13"/>
      <c r="B389" s="19" t="s">
        <v>399</v>
      </c>
      <c r="C389" s="19" t="s">
        <v>17</v>
      </c>
      <c r="D389" s="22">
        <f>VLOOKUP(B389,[1]Sheet1!$F:$J,5,0)</f>
        <v>7</v>
      </c>
      <c r="E389" s="23"/>
      <c r="F389" s="17"/>
      <c r="G389" s="17"/>
      <c r="H389" s="17"/>
    </row>
    <row r="390" ht="24" spans="1:8">
      <c r="A390" s="13"/>
      <c r="B390" s="19" t="s">
        <v>400</v>
      </c>
      <c r="C390" s="19" t="s">
        <v>17</v>
      </c>
      <c r="D390" s="22">
        <f>VLOOKUP(B390,[1]Sheet1!$F:$J,5,0)</f>
        <v>6</v>
      </c>
      <c r="E390" s="23"/>
      <c r="F390" s="17"/>
      <c r="G390" s="17"/>
      <c r="H390" s="17"/>
    </row>
    <row r="391" ht="24" spans="1:8">
      <c r="A391" s="13"/>
      <c r="B391" s="19" t="s">
        <v>401</v>
      </c>
      <c r="C391" s="19" t="s">
        <v>17</v>
      </c>
      <c r="D391" s="22">
        <f>VLOOKUP(B391,[1]Sheet1!$F:$J,5,0)</f>
        <v>6</v>
      </c>
      <c r="E391" s="23"/>
      <c r="F391" s="17"/>
      <c r="G391" s="17"/>
      <c r="H391" s="17"/>
    </row>
    <row r="392" ht="24" spans="1:8">
      <c r="A392" s="13"/>
      <c r="B392" s="19" t="s">
        <v>402</v>
      </c>
      <c r="C392" s="19" t="s">
        <v>17</v>
      </c>
      <c r="D392" s="22">
        <f>VLOOKUP(B392,[1]Sheet1!$F:$J,5,0)</f>
        <v>6</v>
      </c>
      <c r="E392" s="23"/>
      <c r="F392" s="17"/>
      <c r="G392" s="17"/>
      <c r="H392" s="17"/>
    </row>
    <row r="393" ht="24" spans="1:8">
      <c r="A393" s="13"/>
      <c r="B393" s="19" t="s">
        <v>403</v>
      </c>
      <c r="C393" s="19" t="s">
        <v>17</v>
      </c>
      <c r="D393" s="22">
        <f>VLOOKUP(B393,[1]Sheet1!$F:$J,5,0)</f>
        <v>5</v>
      </c>
      <c r="E393" s="23"/>
      <c r="F393" s="17"/>
      <c r="G393" s="17"/>
      <c r="H393" s="17"/>
    </row>
    <row r="394" ht="24" spans="1:8">
      <c r="A394" s="13"/>
      <c r="B394" s="19" t="s">
        <v>404</v>
      </c>
      <c r="C394" s="19" t="s">
        <v>17</v>
      </c>
      <c r="D394" s="22">
        <f>VLOOKUP(B394,[1]Sheet1!$F:$J,5,0)</f>
        <v>5</v>
      </c>
      <c r="E394" s="23"/>
      <c r="F394" s="17"/>
      <c r="G394" s="17"/>
      <c r="H394" s="17"/>
    </row>
    <row r="395" ht="24" spans="1:8">
      <c r="A395" s="13"/>
      <c r="B395" s="19" t="s">
        <v>405</v>
      </c>
      <c r="C395" s="19" t="s">
        <v>17</v>
      </c>
      <c r="D395" s="22">
        <f>VLOOKUP(B395,[1]Sheet1!$F:$J,5,0)</f>
        <v>5</v>
      </c>
      <c r="E395" s="23"/>
      <c r="F395" s="17"/>
      <c r="G395" s="17"/>
      <c r="H395" s="17"/>
    </row>
    <row r="396" ht="24" spans="1:8">
      <c r="A396" s="13"/>
      <c r="B396" s="19" t="s">
        <v>406</v>
      </c>
      <c r="C396" s="19" t="s">
        <v>17</v>
      </c>
      <c r="D396" s="22">
        <f>VLOOKUP(B396,[1]Sheet1!$F:$J,5,0)</f>
        <v>5</v>
      </c>
      <c r="E396" s="23"/>
      <c r="F396" s="17"/>
      <c r="G396" s="17"/>
      <c r="H396" s="17"/>
    </row>
    <row r="397" ht="24" spans="1:8">
      <c r="A397" s="13"/>
      <c r="B397" s="19" t="s">
        <v>407</v>
      </c>
      <c r="C397" s="19" t="s">
        <v>17</v>
      </c>
      <c r="D397" s="22">
        <f>VLOOKUP(B397,[1]Sheet1!$F:$J,5,0)</f>
        <v>4</v>
      </c>
      <c r="E397" s="23"/>
      <c r="F397" s="17"/>
      <c r="G397" s="17"/>
      <c r="H397" s="17"/>
    </row>
    <row r="398" ht="24" spans="1:8">
      <c r="A398" s="13"/>
      <c r="B398" s="19" t="s">
        <v>408</v>
      </c>
      <c r="C398" s="19" t="s">
        <v>17</v>
      </c>
      <c r="D398" s="22">
        <f>VLOOKUP(B398,[1]Sheet1!$F:$J,5,0)</f>
        <v>4</v>
      </c>
      <c r="E398" s="23"/>
      <c r="F398" s="17"/>
      <c r="G398" s="17"/>
      <c r="H398" s="17"/>
    </row>
    <row r="399" ht="24" spans="1:8">
      <c r="A399" s="13"/>
      <c r="B399" s="19" t="s">
        <v>409</v>
      </c>
      <c r="C399" s="19" t="s">
        <v>17</v>
      </c>
      <c r="D399" s="22">
        <f>VLOOKUP(B399,[1]Sheet1!$F:$J,5,0)</f>
        <v>4</v>
      </c>
      <c r="E399" s="23"/>
      <c r="F399" s="17"/>
      <c r="G399" s="17"/>
      <c r="H399" s="17"/>
    </row>
    <row r="400" ht="24" spans="1:8">
      <c r="A400" s="13"/>
      <c r="B400" s="19" t="s">
        <v>410</v>
      </c>
      <c r="C400" s="19" t="s">
        <v>17</v>
      </c>
      <c r="D400" s="22">
        <f>VLOOKUP(B400,[1]Sheet1!$F:$J,5,0)</f>
        <v>4</v>
      </c>
      <c r="E400" s="23"/>
      <c r="F400" s="17"/>
      <c r="G400" s="17"/>
      <c r="H400" s="17"/>
    </row>
    <row r="401" ht="24" spans="1:8">
      <c r="A401" s="13"/>
      <c r="B401" s="19" t="s">
        <v>411</v>
      </c>
      <c r="C401" s="19" t="s">
        <v>17</v>
      </c>
      <c r="D401" s="22">
        <f>VLOOKUP(B401,[1]Sheet1!$F:$J,5,0)</f>
        <v>4</v>
      </c>
      <c r="E401" s="23"/>
      <c r="F401" s="17"/>
      <c r="G401" s="17"/>
      <c r="H401" s="17"/>
    </row>
    <row r="402" ht="24" spans="1:8">
      <c r="A402" s="13"/>
      <c r="B402" s="19" t="s">
        <v>412</v>
      </c>
      <c r="C402" s="19" t="s">
        <v>17</v>
      </c>
      <c r="D402" s="22">
        <f>VLOOKUP(B402,[1]Sheet1!$F:$J,5,0)</f>
        <v>4</v>
      </c>
      <c r="E402" s="23"/>
      <c r="F402" s="17"/>
      <c r="G402" s="17"/>
      <c r="H402" s="17"/>
    </row>
    <row r="403" ht="24" spans="1:8">
      <c r="A403" s="13"/>
      <c r="B403" s="19" t="s">
        <v>413</v>
      </c>
      <c r="C403" s="19" t="s">
        <v>17</v>
      </c>
      <c r="D403" s="22">
        <f>VLOOKUP(B403,[1]Sheet1!$F:$J,5,0)</f>
        <v>4</v>
      </c>
      <c r="E403" s="23"/>
      <c r="F403" s="17"/>
      <c r="G403" s="17"/>
      <c r="H403" s="17"/>
    </row>
    <row r="404" ht="24" spans="1:8">
      <c r="A404" s="13"/>
      <c r="B404" s="19" t="s">
        <v>414</v>
      </c>
      <c r="C404" s="19" t="s">
        <v>17</v>
      </c>
      <c r="D404" s="22">
        <f>VLOOKUP(B404,[1]Sheet1!$F:$J,5,0)</f>
        <v>4</v>
      </c>
      <c r="E404" s="23"/>
      <c r="F404" s="17"/>
      <c r="G404" s="17"/>
      <c r="H404" s="17"/>
    </row>
    <row r="405" ht="24" spans="1:8">
      <c r="A405" s="13"/>
      <c r="B405" s="19" t="s">
        <v>415</v>
      </c>
      <c r="C405" s="19" t="s">
        <v>17</v>
      </c>
      <c r="D405" s="22">
        <f>VLOOKUP(B405,[1]Sheet1!$F:$J,5,0)</f>
        <v>4</v>
      </c>
      <c r="E405" s="23"/>
      <c r="F405" s="17"/>
      <c r="G405" s="17"/>
      <c r="H405" s="17"/>
    </row>
    <row r="406" ht="24" spans="1:8">
      <c r="A406" s="13"/>
      <c r="B406" s="19" t="s">
        <v>416</v>
      </c>
      <c r="C406" s="19" t="s">
        <v>17</v>
      </c>
      <c r="D406" s="22">
        <f>VLOOKUP(B406,[1]Sheet1!$F:$J,5,0)</f>
        <v>3</v>
      </c>
      <c r="E406" s="23"/>
      <c r="F406" s="17"/>
      <c r="G406" s="17"/>
      <c r="H406" s="17"/>
    </row>
    <row r="407" ht="24" spans="1:8">
      <c r="A407" s="13"/>
      <c r="B407" s="19" t="s">
        <v>417</v>
      </c>
      <c r="C407" s="19" t="s">
        <v>17</v>
      </c>
      <c r="D407" s="22">
        <f>VLOOKUP(B407,[1]Sheet1!$F:$J,5,0)</f>
        <v>3</v>
      </c>
      <c r="E407" s="23"/>
      <c r="F407" s="17"/>
      <c r="G407" s="17"/>
      <c r="H407" s="17"/>
    </row>
    <row r="408" ht="24" spans="1:8">
      <c r="A408" s="13"/>
      <c r="B408" s="19" t="s">
        <v>418</v>
      </c>
      <c r="C408" s="19" t="s">
        <v>17</v>
      </c>
      <c r="D408" s="22">
        <f>VLOOKUP(B408,[1]Sheet1!$F:$J,5,0)</f>
        <v>3</v>
      </c>
      <c r="E408" s="23"/>
      <c r="F408" s="17"/>
      <c r="G408" s="17"/>
      <c r="H408" s="17"/>
    </row>
    <row r="409" ht="24" spans="1:8">
      <c r="A409" s="13"/>
      <c r="B409" s="19" t="s">
        <v>419</v>
      </c>
      <c r="C409" s="19" t="s">
        <v>17</v>
      </c>
      <c r="D409" s="22">
        <f>VLOOKUP(B409,[1]Sheet1!$F:$J,5,0)</f>
        <v>3</v>
      </c>
      <c r="E409" s="23"/>
      <c r="F409" s="17"/>
      <c r="G409" s="17"/>
      <c r="H409" s="17"/>
    </row>
    <row r="410" ht="24" spans="1:8">
      <c r="A410" s="13"/>
      <c r="B410" s="19" t="s">
        <v>420</v>
      </c>
      <c r="C410" s="19" t="s">
        <v>17</v>
      </c>
      <c r="D410" s="22">
        <f>VLOOKUP(B410,[1]Sheet1!$F:$J,5,0)</f>
        <v>3</v>
      </c>
      <c r="E410" s="23"/>
      <c r="F410" s="17"/>
      <c r="G410" s="17"/>
      <c r="H410" s="17"/>
    </row>
    <row r="411" ht="24" spans="1:8">
      <c r="A411" s="13"/>
      <c r="B411" s="19" t="s">
        <v>421</v>
      </c>
      <c r="C411" s="19" t="s">
        <v>17</v>
      </c>
      <c r="D411" s="22">
        <f>VLOOKUP(B411,[1]Sheet1!$F:$J,5,0)</f>
        <v>3</v>
      </c>
      <c r="E411" s="23"/>
      <c r="F411" s="17"/>
      <c r="G411" s="17"/>
      <c r="H411" s="17"/>
    </row>
    <row r="412" ht="24" spans="1:8">
      <c r="A412" s="13"/>
      <c r="B412" s="19" t="s">
        <v>422</v>
      </c>
      <c r="C412" s="19" t="s">
        <v>17</v>
      </c>
      <c r="D412" s="22">
        <f>VLOOKUP(B412,[1]Sheet1!$F:$J,5,0)</f>
        <v>3</v>
      </c>
      <c r="E412" s="23"/>
      <c r="F412" s="17"/>
      <c r="G412" s="17"/>
      <c r="H412" s="17"/>
    </row>
    <row r="413" ht="24" spans="1:8">
      <c r="A413" s="13"/>
      <c r="B413" s="19" t="s">
        <v>423</v>
      </c>
      <c r="C413" s="19" t="s">
        <v>17</v>
      </c>
      <c r="D413" s="22">
        <f>VLOOKUP(B413,[1]Sheet1!$F:$J,5,0)</f>
        <v>3</v>
      </c>
      <c r="E413" s="23"/>
      <c r="F413" s="17"/>
      <c r="G413" s="17"/>
      <c r="H413" s="17"/>
    </row>
    <row r="414" ht="24" spans="1:8">
      <c r="A414" s="13"/>
      <c r="B414" s="19" t="s">
        <v>424</v>
      </c>
      <c r="C414" s="19" t="s">
        <v>17</v>
      </c>
      <c r="D414" s="22">
        <f>VLOOKUP(B414,[1]Sheet1!$F:$J,5,0)</f>
        <v>3</v>
      </c>
      <c r="E414" s="23"/>
      <c r="F414" s="17"/>
      <c r="G414" s="17"/>
      <c r="H414" s="17"/>
    </row>
    <row r="415" ht="24" spans="1:8">
      <c r="A415" s="13"/>
      <c r="B415" s="19" t="s">
        <v>425</v>
      </c>
      <c r="C415" s="19" t="s">
        <v>17</v>
      </c>
      <c r="D415" s="22">
        <f>VLOOKUP(B415,[1]Sheet1!$F:$J,5,0)</f>
        <v>3</v>
      </c>
      <c r="E415" s="23"/>
      <c r="F415" s="17"/>
      <c r="G415" s="17"/>
      <c r="H415" s="17"/>
    </row>
    <row r="416" ht="24" spans="1:8">
      <c r="A416" s="13"/>
      <c r="B416" s="19" t="s">
        <v>426</v>
      </c>
      <c r="C416" s="19" t="s">
        <v>17</v>
      </c>
      <c r="D416" s="22">
        <f>VLOOKUP(B416,[1]Sheet1!$F:$J,5,0)</f>
        <v>2</v>
      </c>
      <c r="E416" s="23"/>
      <c r="F416" s="17"/>
      <c r="G416" s="17"/>
      <c r="H416" s="17"/>
    </row>
    <row r="417" ht="24" spans="1:8">
      <c r="A417" s="13"/>
      <c r="B417" s="19" t="s">
        <v>427</v>
      </c>
      <c r="C417" s="19" t="s">
        <v>17</v>
      </c>
      <c r="D417" s="22">
        <f>VLOOKUP(B417,[1]Sheet1!$F:$J,5,0)</f>
        <v>2</v>
      </c>
      <c r="E417" s="23"/>
      <c r="F417" s="17"/>
      <c r="G417" s="17"/>
      <c r="H417" s="17"/>
    </row>
    <row r="418" ht="24" spans="1:8">
      <c r="A418" s="13"/>
      <c r="B418" s="19" t="s">
        <v>428</v>
      </c>
      <c r="C418" s="19" t="s">
        <v>17</v>
      </c>
      <c r="D418" s="22">
        <f>VLOOKUP(B418,[1]Sheet1!$F:$J,5,0)</f>
        <v>2</v>
      </c>
      <c r="E418" s="23"/>
      <c r="F418" s="17"/>
      <c r="G418" s="17"/>
      <c r="H418" s="17"/>
    </row>
    <row r="419" ht="24" spans="1:8">
      <c r="A419" s="13"/>
      <c r="B419" s="19" t="s">
        <v>429</v>
      </c>
      <c r="C419" s="19" t="s">
        <v>17</v>
      </c>
      <c r="D419" s="22">
        <f>VLOOKUP(B419,[1]Sheet1!$F:$J,5,0)</f>
        <v>2</v>
      </c>
      <c r="E419" s="23"/>
      <c r="F419" s="17"/>
      <c r="G419" s="17"/>
      <c r="H419" s="17"/>
    </row>
    <row r="420" ht="24" spans="1:8">
      <c r="A420" s="13"/>
      <c r="B420" s="19" t="s">
        <v>430</v>
      </c>
      <c r="C420" s="19" t="s">
        <v>17</v>
      </c>
      <c r="D420" s="22">
        <f>VLOOKUP(B420,[1]Sheet1!$F:$J,5,0)</f>
        <v>2</v>
      </c>
      <c r="E420" s="23"/>
      <c r="F420" s="17"/>
      <c r="G420" s="17"/>
      <c r="H420" s="17"/>
    </row>
    <row r="421" ht="24" spans="1:8">
      <c r="A421" s="13"/>
      <c r="B421" s="19" t="s">
        <v>431</v>
      </c>
      <c r="C421" s="19" t="s">
        <v>17</v>
      </c>
      <c r="D421" s="22">
        <f>VLOOKUP(B421,[1]Sheet1!$F:$J,5,0)</f>
        <v>2</v>
      </c>
      <c r="E421" s="23"/>
      <c r="F421" s="17"/>
      <c r="G421" s="17"/>
      <c r="H421" s="17"/>
    </row>
    <row r="422" ht="24" spans="1:8">
      <c r="A422" s="13"/>
      <c r="B422" s="19" t="s">
        <v>432</v>
      </c>
      <c r="C422" s="19" t="s">
        <v>17</v>
      </c>
      <c r="D422" s="22">
        <f>VLOOKUP(B422,[1]Sheet1!$F:$J,5,0)</f>
        <v>2</v>
      </c>
      <c r="E422" s="23"/>
      <c r="F422" s="17"/>
      <c r="G422" s="17"/>
      <c r="H422" s="17"/>
    </row>
    <row r="423" ht="24" spans="1:8">
      <c r="A423" s="13"/>
      <c r="B423" s="19" t="s">
        <v>433</v>
      </c>
      <c r="C423" s="19" t="s">
        <v>17</v>
      </c>
      <c r="D423" s="22">
        <f>VLOOKUP(B423,[1]Sheet1!$F:$J,5,0)</f>
        <v>2</v>
      </c>
      <c r="E423" s="23"/>
      <c r="F423" s="17"/>
      <c r="G423" s="17"/>
      <c r="H423" s="17"/>
    </row>
    <row r="424" ht="24" spans="1:8">
      <c r="A424" s="13"/>
      <c r="B424" s="19" t="s">
        <v>434</v>
      </c>
      <c r="C424" s="19" t="s">
        <v>17</v>
      </c>
      <c r="D424" s="22">
        <f>VLOOKUP(B424,[1]Sheet1!$F:$J,5,0)</f>
        <v>2</v>
      </c>
      <c r="E424" s="23"/>
      <c r="F424" s="17"/>
      <c r="G424" s="17"/>
      <c r="H424" s="17"/>
    </row>
    <row r="425" ht="24" spans="1:8">
      <c r="A425" s="13"/>
      <c r="B425" s="19" t="s">
        <v>435</v>
      </c>
      <c r="C425" s="19" t="s">
        <v>17</v>
      </c>
      <c r="D425" s="22">
        <f>VLOOKUP(B425,[1]Sheet1!$F:$J,5,0)</f>
        <v>2</v>
      </c>
      <c r="E425" s="23"/>
      <c r="F425" s="17"/>
      <c r="G425" s="17"/>
      <c r="H425" s="17"/>
    </row>
    <row r="426" ht="24" spans="1:8">
      <c r="A426" s="13"/>
      <c r="B426" s="19" t="s">
        <v>436</v>
      </c>
      <c r="C426" s="19" t="s">
        <v>17</v>
      </c>
      <c r="D426" s="22">
        <f>VLOOKUP(B426,[1]Sheet1!$F:$J,5,0)</f>
        <v>1</v>
      </c>
      <c r="E426" s="23"/>
      <c r="F426" s="17"/>
      <c r="G426" s="17"/>
      <c r="H426" s="17"/>
    </row>
    <row r="427" ht="24" spans="1:8">
      <c r="A427" s="13"/>
      <c r="B427" s="19" t="s">
        <v>437</v>
      </c>
      <c r="C427" s="19" t="s">
        <v>17</v>
      </c>
      <c r="D427" s="22">
        <f>VLOOKUP(B427,[1]Sheet1!$F:$J,5,0)</f>
        <v>1</v>
      </c>
      <c r="E427" s="23"/>
      <c r="F427" s="17"/>
      <c r="G427" s="17"/>
      <c r="H427" s="17"/>
    </row>
    <row r="428" ht="24" spans="1:8">
      <c r="A428" s="13"/>
      <c r="B428" s="19" t="s">
        <v>438</v>
      </c>
      <c r="C428" s="19" t="s">
        <v>17</v>
      </c>
      <c r="D428" s="22">
        <f>VLOOKUP(B428,[1]Sheet1!$F:$J,5,0)</f>
        <v>1</v>
      </c>
      <c r="E428" s="23"/>
      <c r="F428" s="17"/>
      <c r="G428" s="17"/>
      <c r="H428" s="17"/>
    </row>
    <row r="429" ht="24" spans="1:8">
      <c r="A429" s="13"/>
      <c r="B429" s="19" t="s">
        <v>439</v>
      </c>
      <c r="C429" s="19" t="s">
        <v>17</v>
      </c>
      <c r="D429" s="22">
        <f>VLOOKUP(B429,[1]Sheet1!$F:$J,5,0)</f>
        <v>1</v>
      </c>
      <c r="E429" s="23"/>
      <c r="F429" s="17"/>
      <c r="G429" s="17"/>
      <c r="H429" s="17"/>
    </row>
    <row r="430" ht="24" spans="1:8">
      <c r="A430" s="13"/>
      <c r="B430" s="19" t="s">
        <v>440</v>
      </c>
      <c r="C430" s="19" t="s">
        <v>17</v>
      </c>
      <c r="D430" s="22">
        <f>VLOOKUP(B430,[1]Sheet1!$F:$J,5,0)</f>
        <v>1</v>
      </c>
      <c r="E430" s="23"/>
      <c r="F430" s="17"/>
      <c r="G430" s="17"/>
      <c r="H430" s="17"/>
    </row>
    <row r="431" ht="24" spans="1:8">
      <c r="A431" s="13"/>
      <c r="B431" s="19" t="s">
        <v>441</v>
      </c>
      <c r="C431" s="19" t="s">
        <v>17</v>
      </c>
      <c r="D431" s="22">
        <f>VLOOKUP(B431,[1]Sheet1!$F:$J,5,0)</f>
        <v>1</v>
      </c>
      <c r="E431" s="23"/>
      <c r="F431" s="17"/>
      <c r="G431" s="17"/>
      <c r="H431" s="17"/>
    </row>
    <row r="432" ht="24" spans="1:8">
      <c r="A432" s="13"/>
      <c r="B432" s="19" t="s">
        <v>442</v>
      </c>
      <c r="C432" s="19" t="s">
        <v>17</v>
      </c>
      <c r="D432" s="22">
        <f>VLOOKUP(B432,[1]Sheet1!$F:$J,5,0)</f>
        <v>1</v>
      </c>
      <c r="E432" s="23"/>
      <c r="F432" s="17"/>
      <c r="G432" s="17"/>
      <c r="H432" s="17"/>
    </row>
    <row r="433" ht="24" spans="1:8">
      <c r="A433" s="13"/>
      <c r="B433" s="19" t="s">
        <v>443</v>
      </c>
      <c r="C433" s="19" t="s">
        <v>17</v>
      </c>
      <c r="D433" s="22">
        <f>VLOOKUP(B433,[1]Sheet1!$F:$J,5,0)</f>
        <v>1</v>
      </c>
      <c r="E433" s="23"/>
      <c r="F433" s="17"/>
      <c r="G433" s="17"/>
      <c r="H433" s="17"/>
    </row>
    <row r="434" ht="24" spans="1:8">
      <c r="A434" s="13"/>
      <c r="B434" s="19" t="s">
        <v>444</v>
      </c>
      <c r="C434" s="19" t="s">
        <v>17</v>
      </c>
      <c r="D434" s="22">
        <f>VLOOKUP(B434,[1]Sheet1!$F:$J,5,0)</f>
        <v>1</v>
      </c>
      <c r="E434" s="23"/>
      <c r="F434" s="17"/>
      <c r="G434" s="17"/>
      <c r="H434" s="17"/>
    </row>
    <row r="435" ht="24" spans="1:8">
      <c r="A435" s="13"/>
      <c r="B435" s="19" t="s">
        <v>445</v>
      </c>
      <c r="C435" s="19" t="s">
        <v>17</v>
      </c>
      <c r="D435" s="22">
        <f>VLOOKUP(B435,[1]Sheet1!$F:$J,5,0)</f>
        <v>1</v>
      </c>
      <c r="E435" s="23"/>
      <c r="F435" s="17"/>
      <c r="G435" s="17"/>
      <c r="H435" s="17"/>
    </row>
    <row r="436" ht="24" spans="1:8">
      <c r="A436" s="13"/>
      <c r="B436" s="19" t="s">
        <v>446</v>
      </c>
      <c r="C436" s="19" t="s">
        <v>17</v>
      </c>
      <c r="D436" s="22">
        <f>VLOOKUP(B436,[1]Sheet1!$F:$J,5,0)</f>
        <v>1</v>
      </c>
      <c r="E436" s="23"/>
      <c r="F436" s="17"/>
      <c r="G436" s="17"/>
      <c r="H436" s="17"/>
    </row>
    <row r="437" ht="24" spans="1:8">
      <c r="A437" s="13"/>
      <c r="B437" s="19" t="s">
        <v>447</v>
      </c>
      <c r="C437" s="19" t="s">
        <v>17</v>
      </c>
      <c r="D437" s="22">
        <f>VLOOKUP(B437,[1]Sheet1!$F:$J,5,0)</f>
        <v>1</v>
      </c>
      <c r="E437" s="24"/>
      <c r="F437" s="17"/>
      <c r="G437" s="17"/>
      <c r="H437" s="17"/>
    </row>
    <row r="438" spans="1:8">
      <c r="A438" s="13">
        <v>6</v>
      </c>
      <c r="B438" s="18" t="s">
        <v>448</v>
      </c>
      <c r="C438" s="19"/>
      <c r="D438" s="20">
        <f>SUM(D439:D478)</f>
        <v>160</v>
      </c>
      <c r="E438" s="21"/>
      <c r="F438" s="17"/>
      <c r="G438" s="17"/>
      <c r="H438" s="17"/>
    </row>
    <row r="439" ht="24" spans="1:8">
      <c r="A439" s="13"/>
      <c r="B439" s="19" t="s">
        <v>449</v>
      </c>
      <c r="C439" s="19" t="s">
        <v>17</v>
      </c>
      <c r="D439" s="22">
        <f>VLOOKUP(B439,[1]Sheet1!$F:$J,5,0)</f>
        <v>20</v>
      </c>
      <c r="E439" s="23"/>
      <c r="F439" s="17"/>
      <c r="G439" s="17"/>
      <c r="H439" s="17"/>
    </row>
    <row r="440" ht="24" spans="1:8">
      <c r="A440" s="13"/>
      <c r="B440" s="19" t="s">
        <v>450</v>
      </c>
      <c r="C440" s="19" t="s">
        <v>17</v>
      </c>
      <c r="D440" s="22">
        <f>VLOOKUP(B440,[1]Sheet1!$F:$J,5,0)</f>
        <v>12</v>
      </c>
      <c r="E440" s="23"/>
      <c r="F440" s="17"/>
      <c r="G440" s="17"/>
      <c r="H440" s="17"/>
    </row>
    <row r="441" ht="24" spans="1:8">
      <c r="A441" s="13"/>
      <c r="B441" s="19" t="s">
        <v>451</v>
      </c>
      <c r="C441" s="19" t="s">
        <v>17</v>
      </c>
      <c r="D441" s="22">
        <f>VLOOKUP(B441,[1]Sheet1!$F:$J,5,0)</f>
        <v>11</v>
      </c>
      <c r="E441" s="23"/>
      <c r="F441" s="17"/>
      <c r="G441" s="17"/>
      <c r="H441" s="17"/>
    </row>
    <row r="442" ht="24" spans="1:8">
      <c r="A442" s="13"/>
      <c r="B442" s="19" t="s">
        <v>452</v>
      </c>
      <c r="C442" s="19" t="s">
        <v>17</v>
      </c>
      <c r="D442" s="22">
        <f>VLOOKUP(B442,[1]Sheet1!$F:$J,5,0)</f>
        <v>10</v>
      </c>
      <c r="E442" s="23"/>
      <c r="F442" s="17"/>
      <c r="G442" s="17"/>
      <c r="H442" s="17"/>
    </row>
    <row r="443" ht="24" spans="1:8">
      <c r="A443" s="13"/>
      <c r="B443" s="19" t="s">
        <v>453</v>
      </c>
      <c r="C443" s="19" t="s">
        <v>17</v>
      </c>
      <c r="D443" s="22">
        <f>VLOOKUP(B443,[1]Sheet1!$F:$J,5,0)</f>
        <v>8</v>
      </c>
      <c r="E443" s="23"/>
      <c r="F443" s="17"/>
      <c r="G443" s="17"/>
      <c r="H443" s="17"/>
    </row>
    <row r="444" ht="24" spans="1:8">
      <c r="A444" s="13"/>
      <c r="B444" s="19" t="s">
        <v>454</v>
      </c>
      <c r="C444" s="19" t="s">
        <v>17</v>
      </c>
      <c r="D444" s="22">
        <f>VLOOKUP(B444,[1]Sheet1!$F:$J,5,0)</f>
        <v>7</v>
      </c>
      <c r="E444" s="23"/>
      <c r="F444" s="17"/>
      <c r="G444" s="17"/>
      <c r="H444" s="17"/>
    </row>
    <row r="445" ht="24" spans="1:8">
      <c r="A445" s="13"/>
      <c r="B445" s="19" t="s">
        <v>455</v>
      </c>
      <c r="C445" s="19" t="s">
        <v>17</v>
      </c>
      <c r="D445" s="22">
        <f>VLOOKUP(B445,[1]Sheet1!$F:$J,5,0)</f>
        <v>6</v>
      </c>
      <c r="E445" s="23"/>
      <c r="F445" s="17"/>
      <c r="G445" s="17"/>
      <c r="H445" s="17"/>
    </row>
    <row r="446" ht="24" spans="1:8">
      <c r="A446" s="13"/>
      <c r="B446" s="19" t="s">
        <v>456</v>
      </c>
      <c r="C446" s="19" t="s">
        <v>17</v>
      </c>
      <c r="D446" s="22">
        <f>VLOOKUP(B446,[1]Sheet1!$F:$J,5,0)</f>
        <v>6</v>
      </c>
      <c r="E446" s="23"/>
      <c r="F446" s="17"/>
      <c r="G446" s="17"/>
      <c r="H446" s="17"/>
    </row>
    <row r="447" ht="24" spans="1:8">
      <c r="A447" s="13"/>
      <c r="B447" s="19" t="s">
        <v>457</v>
      </c>
      <c r="C447" s="19" t="s">
        <v>17</v>
      </c>
      <c r="D447" s="22">
        <f>VLOOKUP(B447,[1]Sheet1!$F:$J,5,0)</f>
        <v>6</v>
      </c>
      <c r="E447" s="23"/>
      <c r="F447" s="17"/>
      <c r="G447" s="17"/>
      <c r="H447" s="17"/>
    </row>
    <row r="448" ht="24" spans="1:8">
      <c r="A448" s="13"/>
      <c r="B448" s="19" t="s">
        <v>458</v>
      </c>
      <c r="C448" s="19" t="s">
        <v>17</v>
      </c>
      <c r="D448" s="22">
        <f>VLOOKUP(B448,[1]Sheet1!$F:$J,5,0)</f>
        <v>5</v>
      </c>
      <c r="E448" s="23"/>
      <c r="F448" s="17"/>
      <c r="G448" s="17"/>
      <c r="H448" s="17"/>
    </row>
    <row r="449" ht="24" spans="1:8">
      <c r="A449" s="13"/>
      <c r="B449" s="19" t="s">
        <v>459</v>
      </c>
      <c r="C449" s="19" t="s">
        <v>17</v>
      </c>
      <c r="D449" s="22">
        <f>VLOOKUP(B449,[1]Sheet1!$F:$J,5,0)</f>
        <v>5</v>
      </c>
      <c r="E449" s="23"/>
      <c r="F449" s="17"/>
      <c r="G449" s="17"/>
      <c r="H449" s="17"/>
    </row>
    <row r="450" ht="24" spans="1:8">
      <c r="A450" s="13"/>
      <c r="B450" s="19" t="s">
        <v>460</v>
      </c>
      <c r="C450" s="19" t="s">
        <v>17</v>
      </c>
      <c r="D450" s="22">
        <f>VLOOKUP(B450,[1]Sheet1!$F:$J,5,0)</f>
        <v>5</v>
      </c>
      <c r="E450" s="23"/>
      <c r="F450" s="17"/>
      <c r="G450" s="17"/>
      <c r="H450" s="17"/>
    </row>
    <row r="451" ht="24" spans="1:8">
      <c r="A451" s="13"/>
      <c r="B451" s="19" t="s">
        <v>461</v>
      </c>
      <c r="C451" s="19" t="s">
        <v>17</v>
      </c>
      <c r="D451" s="22">
        <f>VLOOKUP(B451,[1]Sheet1!$F:$J,5,0)</f>
        <v>5</v>
      </c>
      <c r="E451" s="23"/>
      <c r="F451" s="17"/>
      <c r="G451" s="17"/>
      <c r="H451" s="17"/>
    </row>
    <row r="452" ht="24" spans="1:8">
      <c r="A452" s="13"/>
      <c r="B452" s="19" t="s">
        <v>462</v>
      </c>
      <c r="C452" s="19" t="s">
        <v>17</v>
      </c>
      <c r="D452" s="22">
        <f>VLOOKUP(B452,[1]Sheet1!$F:$J,5,0)</f>
        <v>4</v>
      </c>
      <c r="E452" s="23"/>
      <c r="F452" s="17"/>
      <c r="G452" s="17"/>
      <c r="H452" s="17"/>
    </row>
    <row r="453" ht="24" spans="1:8">
      <c r="A453" s="13"/>
      <c r="B453" s="19" t="s">
        <v>463</v>
      </c>
      <c r="C453" s="19" t="s">
        <v>17</v>
      </c>
      <c r="D453" s="22">
        <f>VLOOKUP(B453,[1]Sheet1!$F:$J,5,0)</f>
        <v>4</v>
      </c>
      <c r="E453" s="23"/>
      <c r="F453" s="17"/>
      <c r="G453" s="17"/>
      <c r="H453" s="17"/>
    </row>
    <row r="454" ht="24" spans="1:8">
      <c r="A454" s="13"/>
      <c r="B454" s="19" t="s">
        <v>464</v>
      </c>
      <c r="C454" s="19" t="s">
        <v>17</v>
      </c>
      <c r="D454" s="22">
        <f>VLOOKUP(B454,[1]Sheet1!$F:$J,5,0)</f>
        <v>3</v>
      </c>
      <c r="E454" s="23"/>
      <c r="F454" s="17"/>
      <c r="G454" s="17"/>
      <c r="H454" s="17"/>
    </row>
    <row r="455" ht="24" spans="1:8">
      <c r="A455" s="13"/>
      <c r="B455" s="19" t="s">
        <v>465</v>
      </c>
      <c r="C455" s="19" t="s">
        <v>17</v>
      </c>
      <c r="D455" s="22">
        <f>VLOOKUP(B455,[1]Sheet1!$F:$J,5,0)</f>
        <v>3</v>
      </c>
      <c r="E455" s="23"/>
      <c r="F455" s="17"/>
      <c r="G455" s="17"/>
      <c r="H455" s="17"/>
    </row>
    <row r="456" ht="24" spans="1:8">
      <c r="A456" s="13"/>
      <c r="B456" s="19" t="s">
        <v>466</v>
      </c>
      <c r="C456" s="19" t="s">
        <v>17</v>
      </c>
      <c r="D456" s="22">
        <f>VLOOKUP(B456,[1]Sheet1!$F:$J,5,0)</f>
        <v>3</v>
      </c>
      <c r="E456" s="23"/>
      <c r="F456" s="17"/>
      <c r="G456" s="17"/>
      <c r="H456" s="17"/>
    </row>
    <row r="457" ht="24" spans="1:8">
      <c r="A457" s="13"/>
      <c r="B457" s="19" t="s">
        <v>467</v>
      </c>
      <c r="C457" s="19" t="s">
        <v>17</v>
      </c>
      <c r="D457" s="22">
        <f>VLOOKUP(B457,[1]Sheet1!$F:$J,5,0)</f>
        <v>3</v>
      </c>
      <c r="E457" s="23"/>
      <c r="F457" s="17"/>
      <c r="G457" s="17"/>
      <c r="H457" s="17"/>
    </row>
    <row r="458" ht="24" spans="1:8">
      <c r="A458" s="13"/>
      <c r="B458" s="19" t="s">
        <v>468</v>
      </c>
      <c r="C458" s="19" t="s">
        <v>17</v>
      </c>
      <c r="D458" s="22">
        <f>VLOOKUP(B458,[1]Sheet1!$F:$J,5,0)</f>
        <v>3</v>
      </c>
      <c r="E458" s="23"/>
      <c r="F458" s="17"/>
      <c r="G458" s="17"/>
      <c r="H458" s="17"/>
    </row>
    <row r="459" ht="24" spans="1:8">
      <c r="A459" s="13"/>
      <c r="B459" s="19" t="s">
        <v>469</v>
      </c>
      <c r="C459" s="19" t="s">
        <v>17</v>
      </c>
      <c r="D459" s="22">
        <f>VLOOKUP(B459,[1]Sheet1!$F:$J,5,0)</f>
        <v>3</v>
      </c>
      <c r="E459" s="23"/>
      <c r="F459" s="17"/>
      <c r="G459" s="17"/>
      <c r="H459" s="17"/>
    </row>
    <row r="460" ht="24" spans="1:8">
      <c r="A460" s="13"/>
      <c r="B460" s="19" t="s">
        <v>470</v>
      </c>
      <c r="C460" s="19" t="s">
        <v>17</v>
      </c>
      <c r="D460" s="22">
        <f>VLOOKUP(B460,[1]Sheet1!$F:$J,5,0)</f>
        <v>2</v>
      </c>
      <c r="E460" s="23"/>
      <c r="F460" s="17"/>
      <c r="G460" s="17"/>
      <c r="H460" s="17"/>
    </row>
    <row r="461" ht="24" spans="1:8">
      <c r="A461" s="13"/>
      <c r="B461" s="19" t="s">
        <v>471</v>
      </c>
      <c r="C461" s="19" t="s">
        <v>17</v>
      </c>
      <c r="D461" s="22">
        <f>VLOOKUP(B461,[1]Sheet1!$F:$J,5,0)</f>
        <v>3</v>
      </c>
      <c r="E461" s="23"/>
      <c r="F461" s="17"/>
      <c r="G461" s="17"/>
      <c r="H461" s="17"/>
    </row>
    <row r="462" ht="24" spans="1:8">
      <c r="A462" s="13"/>
      <c r="B462" s="19" t="s">
        <v>472</v>
      </c>
      <c r="C462" s="19" t="s">
        <v>17</v>
      </c>
      <c r="D462" s="22">
        <f>VLOOKUP(B462,[1]Sheet1!$F:$J,5,0)</f>
        <v>2</v>
      </c>
      <c r="E462" s="23"/>
      <c r="F462" s="17"/>
      <c r="G462" s="17"/>
      <c r="H462" s="17"/>
    </row>
    <row r="463" ht="24" spans="1:8">
      <c r="A463" s="13"/>
      <c r="B463" s="19" t="s">
        <v>473</v>
      </c>
      <c r="C463" s="19" t="s">
        <v>17</v>
      </c>
      <c r="D463" s="22">
        <f>VLOOKUP(B463,[1]Sheet1!$F:$J,5,0)</f>
        <v>2</v>
      </c>
      <c r="E463" s="23"/>
      <c r="F463" s="17"/>
      <c r="G463" s="17"/>
      <c r="H463" s="17"/>
    </row>
    <row r="464" ht="24" spans="1:8">
      <c r="A464" s="13"/>
      <c r="B464" s="19" t="s">
        <v>474</v>
      </c>
      <c r="C464" s="19" t="s">
        <v>17</v>
      </c>
      <c r="D464" s="22">
        <f>VLOOKUP(B464,[1]Sheet1!$F:$J,5,0)</f>
        <v>2</v>
      </c>
      <c r="E464" s="23"/>
      <c r="F464" s="17"/>
      <c r="G464" s="17"/>
      <c r="H464" s="17"/>
    </row>
    <row r="465" ht="24" spans="1:8">
      <c r="A465" s="13"/>
      <c r="B465" s="19" t="s">
        <v>475</v>
      </c>
      <c r="C465" s="19" t="s">
        <v>17</v>
      </c>
      <c r="D465" s="22">
        <f>VLOOKUP(B465,[1]Sheet1!$F:$J,5,0)</f>
        <v>2</v>
      </c>
      <c r="E465" s="23"/>
      <c r="F465" s="17"/>
      <c r="G465" s="17"/>
      <c r="H465" s="17"/>
    </row>
    <row r="466" ht="24" spans="1:8">
      <c r="A466" s="13"/>
      <c r="B466" s="19" t="s">
        <v>476</v>
      </c>
      <c r="C466" s="19" t="s">
        <v>17</v>
      </c>
      <c r="D466" s="22">
        <f>VLOOKUP(B466,[1]Sheet1!$F:$J,5,0)</f>
        <v>1</v>
      </c>
      <c r="E466" s="23"/>
      <c r="F466" s="17"/>
      <c r="G466" s="17"/>
      <c r="H466" s="17"/>
    </row>
    <row r="467" ht="24" spans="1:8">
      <c r="A467" s="13"/>
      <c r="B467" s="19" t="s">
        <v>477</v>
      </c>
      <c r="C467" s="19" t="s">
        <v>17</v>
      </c>
      <c r="D467" s="22">
        <f>VLOOKUP(B467,[1]Sheet1!$F:$J,5,0)</f>
        <v>2</v>
      </c>
      <c r="E467" s="23"/>
      <c r="F467" s="17"/>
      <c r="G467" s="17"/>
      <c r="H467" s="17"/>
    </row>
    <row r="468" ht="24" spans="1:8">
      <c r="A468" s="13"/>
      <c r="B468" s="19" t="s">
        <v>478</v>
      </c>
      <c r="C468" s="19" t="s">
        <v>17</v>
      </c>
      <c r="D468" s="22">
        <f>VLOOKUP(B468,[1]Sheet1!$F:$J,5,0)</f>
        <v>2</v>
      </c>
      <c r="E468" s="23"/>
      <c r="F468" s="17"/>
      <c r="G468" s="17"/>
      <c r="H468" s="17"/>
    </row>
    <row r="469" ht="24" spans="1:8">
      <c r="A469" s="13"/>
      <c r="B469" s="19" t="s">
        <v>479</v>
      </c>
      <c r="C469" s="19" t="s">
        <v>17</v>
      </c>
      <c r="D469" s="22">
        <f>VLOOKUP(B469,[1]Sheet1!$F:$J,5,0)</f>
        <v>1</v>
      </c>
      <c r="E469" s="23"/>
      <c r="F469" s="17"/>
      <c r="G469" s="17"/>
      <c r="H469" s="17"/>
    </row>
    <row r="470" ht="24" spans="1:8">
      <c r="A470" s="13"/>
      <c r="B470" s="19" t="s">
        <v>480</v>
      </c>
      <c r="C470" s="19" t="s">
        <v>17</v>
      </c>
      <c r="D470" s="22">
        <f>VLOOKUP(B470,[1]Sheet1!$F:$J,5,0)</f>
        <v>1</v>
      </c>
      <c r="E470" s="23"/>
      <c r="F470" s="17"/>
      <c r="G470" s="17"/>
      <c r="H470" s="17"/>
    </row>
    <row r="471" ht="24" spans="1:8">
      <c r="A471" s="13"/>
      <c r="B471" s="19" t="s">
        <v>481</v>
      </c>
      <c r="C471" s="19" t="s">
        <v>17</v>
      </c>
      <c r="D471" s="22">
        <f>VLOOKUP(B471,[1]Sheet1!$F:$J,5,0)</f>
        <v>1</v>
      </c>
      <c r="E471" s="23"/>
      <c r="F471" s="17"/>
      <c r="G471" s="17"/>
      <c r="H471" s="17"/>
    </row>
    <row r="472" ht="24" spans="1:8">
      <c r="A472" s="13"/>
      <c r="B472" s="19" t="s">
        <v>482</v>
      </c>
      <c r="C472" s="19" t="s">
        <v>17</v>
      </c>
      <c r="D472" s="22">
        <f>VLOOKUP(B472,[1]Sheet1!$F:$J,5,0)</f>
        <v>1</v>
      </c>
      <c r="E472" s="23"/>
      <c r="F472" s="17"/>
      <c r="G472" s="17"/>
      <c r="H472" s="17"/>
    </row>
    <row r="473" ht="24" spans="1:8">
      <c r="A473" s="13"/>
      <c r="B473" s="19" t="s">
        <v>483</v>
      </c>
      <c r="C473" s="19" t="s">
        <v>17</v>
      </c>
      <c r="D473" s="22">
        <f>VLOOKUP(B473,[1]Sheet1!$F:$J,5,0)</f>
        <v>1</v>
      </c>
      <c r="E473" s="23"/>
      <c r="F473" s="17"/>
      <c r="G473" s="17"/>
      <c r="H473" s="17"/>
    </row>
    <row r="474" ht="24" spans="1:8">
      <c r="A474" s="13"/>
      <c r="B474" s="19" t="s">
        <v>484</v>
      </c>
      <c r="C474" s="19" t="s">
        <v>17</v>
      </c>
      <c r="D474" s="22">
        <f>VLOOKUP(B474,[1]Sheet1!$F:$J,5,0)</f>
        <v>1</v>
      </c>
      <c r="E474" s="23"/>
      <c r="F474" s="17"/>
      <c r="G474" s="17"/>
      <c r="H474" s="17"/>
    </row>
    <row r="475" ht="24" spans="1:8">
      <c r="A475" s="13"/>
      <c r="B475" s="19" t="s">
        <v>485</v>
      </c>
      <c r="C475" s="19" t="s">
        <v>17</v>
      </c>
      <c r="D475" s="22">
        <f>VLOOKUP(B475,[1]Sheet1!$F:$J,5,0)</f>
        <v>1</v>
      </c>
      <c r="E475" s="23"/>
      <c r="F475" s="17"/>
      <c r="G475" s="17"/>
      <c r="H475" s="17"/>
    </row>
    <row r="476" ht="24" spans="1:8">
      <c r="A476" s="13"/>
      <c r="B476" s="19" t="s">
        <v>486</v>
      </c>
      <c r="C476" s="19" t="s">
        <v>17</v>
      </c>
      <c r="D476" s="22">
        <f>VLOOKUP(B476,[1]Sheet1!$F:$J,5,0)</f>
        <v>1</v>
      </c>
      <c r="E476" s="23"/>
      <c r="F476" s="17"/>
      <c r="G476" s="17"/>
      <c r="H476" s="17"/>
    </row>
    <row r="477" ht="24" spans="1:8">
      <c r="A477" s="13"/>
      <c r="B477" s="19" t="s">
        <v>487</v>
      </c>
      <c r="C477" s="19" t="s">
        <v>17</v>
      </c>
      <c r="D477" s="22">
        <f>VLOOKUP(B477,[1]Sheet1!$F:$J,5,0)</f>
        <v>1</v>
      </c>
      <c r="E477" s="23"/>
      <c r="F477" s="17"/>
      <c r="G477" s="17"/>
      <c r="H477" s="17"/>
    </row>
    <row r="478" ht="24" spans="1:8">
      <c r="A478" s="13"/>
      <c r="B478" s="19" t="s">
        <v>488</v>
      </c>
      <c r="C478" s="19" t="s">
        <v>17</v>
      </c>
      <c r="D478" s="22">
        <f>VLOOKUP(B478,[1]Sheet1!$F:$J,5,0)</f>
        <v>1</v>
      </c>
      <c r="E478" s="23"/>
      <c r="F478" s="17"/>
      <c r="G478" s="17"/>
      <c r="H478" s="17"/>
    </row>
    <row r="479" spans="1:8">
      <c r="A479" s="13">
        <v>7</v>
      </c>
      <c r="B479" s="18" t="s">
        <v>489</v>
      </c>
      <c r="C479" s="19"/>
      <c r="D479" s="20">
        <f>SUM(D480:D499)</f>
        <v>109</v>
      </c>
      <c r="E479" s="21"/>
      <c r="F479" s="17"/>
      <c r="G479" s="17"/>
      <c r="H479" s="17"/>
    </row>
    <row r="480" ht="24" spans="1:8">
      <c r="A480" s="13"/>
      <c r="B480" s="19" t="s">
        <v>490</v>
      </c>
      <c r="C480" s="19" t="s">
        <v>17</v>
      </c>
      <c r="D480" s="22">
        <f>VLOOKUP(B480,[1]Sheet1!$F:$J,5,0)</f>
        <v>10</v>
      </c>
      <c r="E480" s="23"/>
      <c r="F480" s="17"/>
      <c r="G480" s="17"/>
      <c r="H480" s="17"/>
    </row>
    <row r="481" ht="24" spans="1:8">
      <c r="A481" s="13"/>
      <c r="B481" s="19" t="s">
        <v>491</v>
      </c>
      <c r="C481" s="19" t="s">
        <v>17</v>
      </c>
      <c r="D481" s="22">
        <f>VLOOKUP(B481,[1]Sheet1!$F:$J,5,0)</f>
        <v>17</v>
      </c>
      <c r="E481" s="23"/>
      <c r="F481" s="17"/>
      <c r="G481" s="17"/>
      <c r="H481" s="17"/>
    </row>
    <row r="482" ht="24" spans="1:8">
      <c r="A482" s="13"/>
      <c r="B482" s="19" t="s">
        <v>492</v>
      </c>
      <c r="C482" s="19" t="s">
        <v>17</v>
      </c>
      <c r="D482" s="22">
        <f>VLOOKUP(B482,[1]Sheet1!$F:$J,5,0)</f>
        <v>10</v>
      </c>
      <c r="E482" s="23"/>
      <c r="F482" s="17"/>
      <c r="G482" s="17"/>
      <c r="H482" s="17"/>
    </row>
    <row r="483" ht="24" spans="1:8">
      <c r="A483" s="13"/>
      <c r="B483" s="19" t="s">
        <v>493</v>
      </c>
      <c r="C483" s="19" t="s">
        <v>17</v>
      </c>
      <c r="D483" s="22">
        <f>VLOOKUP(B483,[1]Sheet1!$F:$J,5,0)</f>
        <v>8</v>
      </c>
      <c r="E483" s="23"/>
      <c r="F483" s="17"/>
      <c r="G483" s="17"/>
      <c r="H483" s="17"/>
    </row>
    <row r="484" ht="24" spans="1:8">
      <c r="A484" s="13"/>
      <c r="B484" s="19" t="s">
        <v>494</v>
      </c>
      <c r="C484" s="19" t="s">
        <v>17</v>
      </c>
      <c r="D484" s="22">
        <f>VLOOKUP(B484,[1]Sheet1!$F:$J,5,0)</f>
        <v>8</v>
      </c>
      <c r="E484" s="23"/>
      <c r="F484" s="17"/>
      <c r="G484" s="17"/>
      <c r="H484" s="17"/>
    </row>
    <row r="485" ht="24" spans="1:8">
      <c r="A485" s="13"/>
      <c r="B485" s="19" t="s">
        <v>495</v>
      </c>
      <c r="C485" s="19" t="s">
        <v>17</v>
      </c>
      <c r="D485" s="22">
        <f>VLOOKUP(B485,[1]Sheet1!$F:$J,5,0)</f>
        <v>7</v>
      </c>
      <c r="E485" s="23"/>
      <c r="F485" s="17"/>
      <c r="G485" s="17"/>
      <c r="H485" s="17"/>
    </row>
    <row r="486" ht="24" spans="1:8">
      <c r="A486" s="13"/>
      <c r="B486" s="19" t="s">
        <v>496</v>
      </c>
      <c r="C486" s="19" t="s">
        <v>17</v>
      </c>
      <c r="D486" s="22">
        <f>VLOOKUP(B486,[1]Sheet1!$F:$J,5,0)</f>
        <v>7</v>
      </c>
      <c r="E486" s="23"/>
      <c r="F486" s="17"/>
      <c r="G486" s="17"/>
      <c r="H486" s="17"/>
    </row>
    <row r="487" ht="24" spans="1:8">
      <c r="A487" s="13"/>
      <c r="B487" s="19" t="s">
        <v>497</v>
      </c>
      <c r="C487" s="19" t="s">
        <v>17</v>
      </c>
      <c r="D487" s="22">
        <f>VLOOKUP(B487,[1]Sheet1!$F:$J,5,0)</f>
        <v>5</v>
      </c>
      <c r="E487" s="23"/>
      <c r="F487" s="17"/>
      <c r="G487" s="17"/>
      <c r="H487" s="17"/>
    </row>
    <row r="488" ht="24" spans="1:8">
      <c r="A488" s="13"/>
      <c r="B488" s="19" t="s">
        <v>498</v>
      </c>
      <c r="C488" s="19" t="s">
        <v>17</v>
      </c>
      <c r="D488" s="22">
        <f>VLOOKUP(B488,[1]Sheet1!$F:$J,5,0)</f>
        <v>7</v>
      </c>
      <c r="E488" s="23"/>
      <c r="F488" s="17"/>
      <c r="G488" s="17"/>
      <c r="H488" s="17"/>
    </row>
    <row r="489" ht="24" spans="1:8">
      <c r="A489" s="13"/>
      <c r="B489" s="19" t="s">
        <v>499</v>
      </c>
      <c r="C489" s="19" t="s">
        <v>17</v>
      </c>
      <c r="D489" s="22">
        <f>VLOOKUP(B489,[1]Sheet1!$F:$J,5,0)</f>
        <v>6</v>
      </c>
      <c r="E489" s="23"/>
      <c r="F489" s="17"/>
      <c r="G489" s="17"/>
      <c r="H489" s="17"/>
    </row>
    <row r="490" ht="24" spans="1:8">
      <c r="A490" s="13"/>
      <c r="B490" s="19" t="s">
        <v>500</v>
      </c>
      <c r="C490" s="19" t="s">
        <v>17</v>
      </c>
      <c r="D490" s="22">
        <f>VLOOKUP(B490,[1]Sheet1!$F:$J,5,0)</f>
        <v>5</v>
      </c>
      <c r="E490" s="23"/>
      <c r="F490" s="17"/>
      <c r="G490" s="17"/>
      <c r="H490" s="17"/>
    </row>
    <row r="491" ht="24" spans="1:8">
      <c r="A491" s="13"/>
      <c r="B491" s="19" t="s">
        <v>501</v>
      </c>
      <c r="C491" s="19" t="s">
        <v>17</v>
      </c>
      <c r="D491" s="22">
        <f>VLOOKUP(B491,[1]Sheet1!$F:$J,5,0)</f>
        <v>5</v>
      </c>
      <c r="E491" s="23"/>
      <c r="F491" s="17"/>
      <c r="G491" s="17"/>
      <c r="H491" s="17"/>
    </row>
    <row r="492" ht="24" spans="1:8">
      <c r="A492" s="13"/>
      <c r="B492" s="19" t="s">
        <v>502</v>
      </c>
      <c r="C492" s="19" t="s">
        <v>17</v>
      </c>
      <c r="D492" s="22">
        <f>VLOOKUP(B492,[1]Sheet1!$F:$J,5,0)</f>
        <v>2</v>
      </c>
      <c r="E492" s="23"/>
      <c r="F492" s="17"/>
      <c r="G492" s="17"/>
      <c r="H492" s="17"/>
    </row>
    <row r="493" ht="24" spans="1:8">
      <c r="A493" s="13"/>
      <c r="B493" s="19" t="s">
        <v>503</v>
      </c>
      <c r="C493" s="19" t="s">
        <v>17</v>
      </c>
      <c r="D493" s="22">
        <f>VLOOKUP(B493,[1]Sheet1!$F:$J,5,0)</f>
        <v>3</v>
      </c>
      <c r="E493" s="23"/>
      <c r="F493" s="17"/>
      <c r="G493" s="17"/>
      <c r="H493" s="17"/>
    </row>
    <row r="494" ht="24" spans="1:8">
      <c r="A494" s="13"/>
      <c r="B494" s="19" t="s">
        <v>504</v>
      </c>
      <c r="C494" s="19" t="s">
        <v>17</v>
      </c>
      <c r="D494" s="22">
        <f>VLOOKUP(B494,[1]Sheet1!$F:$J,5,0)</f>
        <v>2</v>
      </c>
      <c r="E494" s="23"/>
      <c r="F494" s="17"/>
      <c r="G494" s="17"/>
      <c r="H494" s="17"/>
    </row>
    <row r="495" ht="24" spans="1:8">
      <c r="A495" s="13"/>
      <c r="B495" s="19" t="s">
        <v>505</v>
      </c>
      <c r="C495" s="19" t="s">
        <v>17</v>
      </c>
      <c r="D495" s="22">
        <f>VLOOKUP(B495,[1]Sheet1!$F:$J,5,0)</f>
        <v>2</v>
      </c>
      <c r="E495" s="23"/>
      <c r="F495" s="17"/>
      <c r="G495" s="17"/>
      <c r="H495" s="17"/>
    </row>
    <row r="496" ht="24" spans="1:8">
      <c r="A496" s="13"/>
      <c r="B496" s="19" t="s">
        <v>506</v>
      </c>
      <c r="C496" s="19" t="s">
        <v>17</v>
      </c>
      <c r="D496" s="22">
        <f>VLOOKUP(B496,[1]Sheet1!$F:$J,5,0)</f>
        <v>2</v>
      </c>
      <c r="E496" s="23"/>
      <c r="F496" s="17"/>
      <c r="G496" s="17"/>
      <c r="H496" s="17"/>
    </row>
    <row r="497" ht="24" spans="1:8">
      <c r="A497" s="13"/>
      <c r="B497" s="19" t="s">
        <v>507</v>
      </c>
      <c r="C497" s="19" t="s">
        <v>17</v>
      </c>
      <c r="D497" s="22">
        <f>VLOOKUP(B497,[1]Sheet1!$F:$J,5,0)</f>
        <v>1</v>
      </c>
      <c r="E497" s="23"/>
      <c r="F497" s="17"/>
      <c r="G497" s="17"/>
      <c r="H497" s="17"/>
    </row>
    <row r="498" ht="24" spans="1:8">
      <c r="A498" s="13"/>
      <c r="B498" s="19" t="s">
        <v>508</v>
      </c>
      <c r="C498" s="19" t="s">
        <v>17</v>
      </c>
      <c r="D498" s="22">
        <f>VLOOKUP(B498,[1]Sheet1!$F:$J,5,0)</f>
        <v>1</v>
      </c>
      <c r="E498" s="23"/>
      <c r="F498" s="17"/>
      <c r="G498" s="17"/>
      <c r="H498" s="17"/>
    </row>
    <row r="499" ht="24" spans="1:8">
      <c r="A499" s="13"/>
      <c r="B499" s="19" t="s">
        <v>509</v>
      </c>
      <c r="C499" s="19" t="s">
        <v>17</v>
      </c>
      <c r="D499" s="22">
        <f>VLOOKUP(B499,[1]Sheet1!$F:$J,5,0)</f>
        <v>1</v>
      </c>
      <c r="E499" s="23"/>
      <c r="F499" s="17"/>
      <c r="G499" s="17"/>
      <c r="H499" s="17"/>
    </row>
    <row r="500" spans="1:8">
      <c r="A500" s="13">
        <v>8</v>
      </c>
      <c r="B500" s="18" t="s">
        <v>510</v>
      </c>
      <c r="C500" s="19"/>
      <c r="D500" s="20">
        <f>SUM(D501:D540)</f>
        <v>240</v>
      </c>
      <c r="E500" s="21"/>
      <c r="F500" s="17"/>
      <c r="G500" s="17"/>
      <c r="H500" s="17"/>
    </row>
    <row r="501" ht="24" spans="1:8">
      <c r="A501" s="13"/>
      <c r="B501" s="19" t="s">
        <v>511</v>
      </c>
      <c r="C501" s="19" t="s">
        <v>17</v>
      </c>
      <c r="D501" s="22">
        <f>VLOOKUP(B501,[1]Sheet1!$F:$J,5,0)</f>
        <v>28</v>
      </c>
      <c r="E501" s="23"/>
      <c r="F501" s="17"/>
      <c r="G501" s="17"/>
      <c r="H501" s="17"/>
    </row>
    <row r="502" ht="24" spans="1:8">
      <c r="A502" s="13"/>
      <c r="B502" s="19" t="s">
        <v>512</v>
      </c>
      <c r="C502" s="19" t="s">
        <v>17</v>
      </c>
      <c r="D502" s="22">
        <f>VLOOKUP(B502,[1]Sheet1!$F:$J,5,0)</f>
        <v>19</v>
      </c>
      <c r="E502" s="23"/>
      <c r="F502" s="17"/>
      <c r="G502" s="17"/>
      <c r="H502" s="17"/>
    </row>
    <row r="503" ht="24" spans="1:8">
      <c r="A503" s="13"/>
      <c r="B503" s="19" t="s">
        <v>513</v>
      </c>
      <c r="C503" s="19" t="s">
        <v>17</v>
      </c>
      <c r="D503" s="22">
        <f>VLOOKUP(B503,[1]Sheet1!$F:$J,5,0)</f>
        <v>16</v>
      </c>
      <c r="E503" s="23"/>
      <c r="F503" s="17"/>
      <c r="G503" s="17"/>
      <c r="H503" s="17"/>
    </row>
    <row r="504" ht="24" spans="1:8">
      <c r="A504" s="13"/>
      <c r="B504" s="19" t="s">
        <v>514</v>
      </c>
      <c r="C504" s="19" t="s">
        <v>17</v>
      </c>
      <c r="D504" s="22">
        <f>VLOOKUP(B504,[1]Sheet1!$F:$J,5,0)</f>
        <v>12</v>
      </c>
      <c r="E504" s="23"/>
      <c r="F504" s="17"/>
      <c r="G504" s="17"/>
      <c r="H504" s="17"/>
    </row>
    <row r="505" ht="24" spans="1:8">
      <c r="A505" s="13"/>
      <c r="B505" s="19" t="s">
        <v>515</v>
      </c>
      <c r="C505" s="19" t="s">
        <v>17</v>
      </c>
      <c r="D505" s="22">
        <f>VLOOKUP(B505,[1]Sheet1!$F:$J,5,0)</f>
        <v>12</v>
      </c>
      <c r="E505" s="23"/>
      <c r="F505" s="17"/>
      <c r="G505" s="17"/>
      <c r="H505" s="17"/>
    </row>
    <row r="506" ht="24" spans="1:8">
      <c r="A506" s="13"/>
      <c r="B506" s="19" t="s">
        <v>516</v>
      </c>
      <c r="C506" s="19" t="s">
        <v>17</v>
      </c>
      <c r="D506" s="22">
        <f>VLOOKUP(B506,[1]Sheet1!$F:$J,5,0)</f>
        <v>10</v>
      </c>
      <c r="E506" s="23"/>
      <c r="F506" s="17"/>
      <c r="G506" s="17"/>
      <c r="H506" s="17"/>
    </row>
    <row r="507" ht="24" spans="1:8">
      <c r="A507" s="13"/>
      <c r="B507" s="19" t="s">
        <v>517</v>
      </c>
      <c r="C507" s="19" t="s">
        <v>17</v>
      </c>
      <c r="D507" s="22">
        <f>VLOOKUP(B507,[1]Sheet1!$F:$J,5,0)</f>
        <v>9</v>
      </c>
      <c r="E507" s="23"/>
      <c r="F507" s="17"/>
      <c r="G507" s="17"/>
      <c r="H507" s="17"/>
    </row>
    <row r="508" ht="24" spans="1:8">
      <c r="A508" s="13"/>
      <c r="B508" s="19" t="s">
        <v>518</v>
      </c>
      <c r="C508" s="19" t="s">
        <v>17</v>
      </c>
      <c r="D508" s="22">
        <f>VLOOKUP(B508,[1]Sheet1!$F:$J,5,0)</f>
        <v>7</v>
      </c>
      <c r="E508" s="23"/>
      <c r="F508" s="17"/>
      <c r="G508" s="17"/>
      <c r="H508" s="17"/>
    </row>
    <row r="509" ht="24" spans="1:8">
      <c r="A509" s="13"/>
      <c r="B509" s="19" t="s">
        <v>519</v>
      </c>
      <c r="C509" s="19" t="s">
        <v>17</v>
      </c>
      <c r="D509" s="22">
        <f>VLOOKUP(B509,[1]Sheet1!$F:$J,5,0)</f>
        <v>9</v>
      </c>
      <c r="E509" s="23"/>
      <c r="F509" s="17"/>
      <c r="G509" s="17"/>
      <c r="H509" s="17"/>
    </row>
    <row r="510" ht="24" spans="1:8">
      <c r="A510" s="13"/>
      <c r="B510" s="19" t="s">
        <v>520</v>
      </c>
      <c r="C510" s="19" t="s">
        <v>17</v>
      </c>
      <c r="D510" s="22">
        <f>VLOOKUP(B510,[1]Sheet1!$F:$J,5,0)</f>
        <v>7</v>
      </c>
      <c r="E510" s="23"/>
      <c r="F510" s="17"/>
      <c r="G510" s="17"/>
      <c r="H510" s="17"/>
    </row>
    <row r="511" ht="24" spans="1:8">
      <c r="A511" s="13"/>
      <c r="B511" s="19" t="s">
        <v>521</v>
      </c>
      <c r="C511" s="19" t="s">
        <v>17</v>
      </c>
      <c r="D511" s="22">
        <f>VLOOKUP(B511,[1]Sheet1!$F:$J,5,0)</f>
        <v>7</v>
      </c>
      <c r="E511" s="23"/>
      <c r="F511" s="17"/>
      <c r="G511" s="17"/>
      <c r="H511" s="17"/>
    </row>
    <row r="512" ht="24" spans="1:8">
      <c r="A512" s="13"/>
      <c r="B512" s="19" t="s">
        <v>522</v>
      </c>
      <c r="C512" s="19" t="s">
        <v>17</v>
      </c>
      <c r="D512" s="22">
        <f>VLOOKUP(B512,[1]Sheet1!$F:$J,5,0)</f>
        <v>7</v>
      </c>
      <c r="E512" s="23"/>
      <c r="F512" s="17"/>
      <c r="G512" s="17"/>
      <c r="H512" s="17"/>
    </row>
    <row r="513" ht="24" spans="1:8">
      <c r="A513" s="13"/>
      <c r="B513" s="19" t="s">
        <v>523</v>
      </c>
      <c r="C513" s="19" t="s">
        <v>17</v>
      </c>
      <c r="D513" s="22">
        <f>VLOOKUP(B513,[1]Sheet1!$F:$J,5,0)</f>
        <v>9</v>
      </c>
      <c r="E513" s="23"/>
      <c r="F513" s="17"/>
      <c r="G513" s="17"/>
      <c r="H513" s="17"/>
    </row>
    <row r="514" ht="24" spans="1:8">
      <c r="A514" s="13"/>
      <c r="B514" s="19" t="s">
        <v>524</v>
      </c>
      <c r="C514" s="19" t="s">
        <v>17</v>
      </c>
      <c r="D514" s="22">
        <f>VLOOKUP(B514,[1]Sheet1!$F:$J,5,0)</f>
        <v>7</v>
      </c>
      <c r="E514" s="23"/>
      <c r="F514" s="17"/>
      <c r="G514" s="17"/>
      <c r="H514" s="17"/>
    </row>
    <row r="515" ht="24" spans="1:8">
      <c r="A515" s="13"/>
      <c r="B515" s="19" t="s">
        <v>525</v>
      </c>
      <c r="C515" s="19" t="s">
        <v>17</v>
      </c>
      <c r="D515" s="22">
        <f>VLOOKUP(B515,[1]Sheet1!$F:$J,5,0)</f>
        <v>4</v>
      </c>
      <c r="E515" s="23"/>
      <c r="F515" s="17"/>
      <c r="G515" s="17"/>
      <c r="H515" s="17"/>
    </row>
    <row r="516" ht="24" spans="1:8">
      <c r="A516" s="13"/>
      <c r="B516" s="19" t="s">
        <v>526</v>
      </c>
      <c r="C516" s="19" t="s">
        <v>17</v>
      </c>
      <c r="D516" s="22">
        <f>VLOOKUP(B516,[1]Sheet1!$F:$J,5,0)</f>
        <v>6</v>
      </c>
      <c r="E516" s="23"/>
      <c r="F516" s="17"/>
      <c r="G516" s="17"/>
      <c r="H516" s="17"/>
    </row>
    <row r="517" ht="24" spans="1:8">
      <c r="A517" s="13"/>
      <c r="B517" s="19" t="s">
        <v>527</v>
      </c>
      <c r="C517" s="19" t="s">
        <v>17</v>
      </c>
      <c r="D517" s="22">
        <f>VLOOKUP(B517,[1]Sheet1!$F:$J,5,0)</f>
        <v>8</v>
      </c>
      <c r="E517" s="23"/>
      <c r="F517" s="17"/>
      <c r="G517" s="17"/>
      <c r="H517" s="17"/>
    </row>
    <row r="518" ht="24" spans="1:8">
      <c r="A518" s="13"/>
      <c r="B518" s="19" t="s">
        <v>528</v>
      </c>
      <c r="C518" s="19" t="s">
        <v>17</v>
      </c>
      <c r="D518" s="22">
        <f>VLOOKUP(B518,[1]Sheet1!$F:$J,5,0)</f>
        <v>6</v>
      </c>
      <c r="E518" s="23"/>
      <c r="F518" s="17"/>
      <c r="G518" s="17"/>
      <c r="H518" s="17"/>
    </row>
    <row r="519" ht="24" spans="1:8">
      <c r="A519" s="13"/>
      <c r="B519" s="19" t="s">
        <v>529</v>
      </c>
      <c r="C519" s="19" t="s">
        <v>17</v>
      </c>
      <c r="D519" s="22">
        <f>VLOOKUP(B519,[1]Sheet1!$F:$J,5,0)</f>
        <v>4</v>
      </c>
      <c r="E519" s="23"/>
      <c r="F519" s="17"/>
      <c r="G519" s="17"/>
      <c r="H519" s="17"/>
    </row>
    <row r="520" ht="24" spans="1:8">
      <c r="A520" s="13"/>
      <c r="B520" s="19" t="s">
        <v>530</v>
      </c>
      <c r="C520" s="19" t="s">
        <v>17</v>
      </c>
      <c r="D520" s="22">
        <f>VLOOKUP(B520,[1]Sheet1!$F:$J,5,0)</f>
        <v>5</v>
      </c>
      <c r="E520" s="23"/>
      <c r="F520" s="17"/>
      <c r="G520" s="17"/>
      <c r="H520" s="17"/>
    </row>
    <row r="521" ht="24" spans="1:8">
      <c r="A521" s="13"/>
      <c r="B521" s="19" t="s">
        <v>531</v>
      </c>
      <c r="C521" s="19" t="s">
        <v>17</v>
      </c>
      <c r="D521" s="22">
        <f>VLOOKUP(B521,[1]Sheet1!$F:$J,5,0)</f>
        <v>5</v>
      </c>
      <c r="E521" s="23"/>
      <c r="F521" s="17"/>
      <c r="G521" s="17"/>
      <c r="H521" s="17"/>
    </row>
    <row r="522" ht="24" spans="1:8">
      <c r="A522" s="13"/>
      <c r="B522" s="19" t="s">
        <v>532</v>
      </c>
      <c r="C522" s="19" t="s">
        <v>17</v>
      </c>
      <c r="D522" s="22">
        <f>VLOOKUP(B522,[1]Sheet1!$F:$J,5,0)</f>
        <v>4</v>
      </c>
      <c r="E522" s="23"/>
      <c r="F522" s="17"/>
      <c r="G522" s="17"/>
      <c r="H522" s="17"/>
    </row>
    <row r="523" ht="24" spans="1:8">
      <c r="A523" s="13"/>
      <c r="B523" s="19" t="s">
        <v>533</v>
      </c>
      <c r="C523" s="19" t="s">
        <v>17</v>
      </c>
      <c r="D523" s="22">
        <f>VLOOKUP(B523,[1]Sheet1!$F:$J,5,0)</f>
        <v>5</v>
      </c>
      <c r="E523" s="23"/>
      <c r="F523" s="17"/>
      <c r="G523" s="17"/>
      <c r="H523" s="17"/>
    </row>
    <row r="524" ht="24" spans="1:8">
      <c r="A524" s="13"/>
      <c r="B524" s="19" t="s">
        <v>534</v>
      </c>
      <c r="C524" s="19" t="s">
        <v>17</v>
      </c>
      <c r="D524" s="22">
        <f>VLOOKUP(B524,[1]Sheet1!$F:$J,5,0)</f>
        <v>4</v>
      </c>
      <c r="E524" s="23"/>
      <c r="F524" s="17"/>
      <c r="G524" s="17"/>
      <c r="H524" s="17"/>
    </row>
    <row r="525" ht="24" spans="1:8">
      <c r="A525" s="13"/>
      <c r="B525" s="19" t="s">
        <v>535</v>
      </c>
      <c r="C525" s="19" t="s">
        <v>17</v>
      </c>
      <c r="D525" s="22">
        <f>VLOOKUP(B525,[1]Sheet1!$F:$J,5,0)</f>
        <v>3</v>
      </c>
      <c r="E525" s="23"/>
      <c r="F525" s="17"/>
      <c r="G525" s="17"/>
      <c r="H525" s="17"/>
    </row>
    <row r="526" ht="24" spans="1:8">
      <c r="A526" s="13"/>
      <c r="B526" s="19" t="s">
        <v>536</v>
      </c>
      <c r="C526" s="19" t="s">
        <v>17</v>
      </c>
      <c r="D526" s="22">
        <f>VLOOKUP(B526,[1]Sheet1!$F:$J,5,0)</f>
        <v>3</v>
      </c>
      <c r="E526" s="23"/>
      <c r="F526" s="17"/>
      <c r="G526" s="17"/>
      <c r="H526" s="17"/>
    </row>
    <row r="527" ht="24" spans="1:8">
      <c r="A527" s="13"/>
      <c r="B527" s="19" t="s">
        <v>537</v>
      </c>
      <c r="C527" s="19" t="s">
        <v>17</v>
      </c>
      <c r="D527" s="22">
        <f>VLOOKUP(B527,[1]Sheet1!$F:$J,5,0)</f>
        <v>3</v>
      </c>
      <c r="E527" s="23"/>
      <c r="F527" s="17"/>
      <c r="G527" s="17"/>
      <c r="H527" s="17"/>
    </row>
    <row r="528" ht="24" spans="1:8">
      <c r="A528" s="13"/>
      <c r="B528" s="19" t="s">
        <v>538</v>
      </c>
      <c r="C528" s="19" t="s">
        <v>17</v>
      </c>
      <c r="D528" s="22">
        <f>VLOOKUP(B528,[1]Sheet1!$F:$J,5,0)</f>
        <v>2</v>
      </c>
      <c r="E528" s="23"/>
      <c r="F528" s="17"/>
      <c r="G528" s="17"/>
      <c r="H528" s="17"/>
    </row>
    <row r="529" ht="24" spans="1:8">
      <c r="A529" s="13"/>
      <c r="B529" s="19" t="s">
        <v>539</v>
      </c>
      <c r="C529" s="19" t="s">
        <v>17</v>
      </c>
      <c r="D529" s="22">
        <f>VLOOKUP(B529,[1]Sheet1!$F:$J,5,0)</f>
        <v>3</v>
      </c>
      <c r="E529" s="23"/>
      <c r="F529" s="17"/>
      <c r="G529" s="17"/>
      <c r="H529" s="17"/>
    </row>
    <row r="530" ht="24" spans="1:8">
      <c r="A530" s="13"/>
      <c r="B530" s="19" t="s">
        <v>540</v>
      </c>
      <c r="C530" s="19" t="s">
        <v>17</v>
      </c>
      <c r="D530" s="22">
        <f>VLOOKUP(B530,[1]Sheet1!$F:$J,5,0)</f>
        <v>3</v>
      </c>
      <c r="E530" s="23"/>
      <c r="F530" s="17"/>
      <c r="G530" s="17"/>
      <c r="H530" s="17"/>
    </row>
    <row r="531" ht="24" spans="1:8">
      <c r="A531" s="13"/>
      <c r="B531" s="19" t="s">
        <v>541</v>
      </c>
      <c r="C531" s="19" t="s">
        <v>17</v>
      </c>
      <c r="D531" s="22">
        <f>VLOOKUP(B531,[1]Sheet1!$F:$J,5,0)</f>
        <v>2</v>
      </c>
      <c r="E531" s="23"/>
      <c r="F531" s="17"/>
      <c r="G531" s="17"/>
      <c r="H531" s="17"/>
    </row>
    <row r="532" ht="24" spans="1:8">
      <c r="A532" s="13"/>
      <c r="B532" s="19" t="s">
        <v>542</v>
      </c>
      <c r="C532" s="19" t="s">
        <v>17</v>
      </c>
      <c r="D532" s="22">
        <f>VLOOKUP(B532,[1]Sheet1!$F:$J,5,0)</f>
        <v>2</v>
      </c>
      <c r="E532" s="23"/>
      <c r="F532" s="17"/>
      <c r="G532" s="17"/>
      <c r="H532" s="17"/>
    </row>
    <row r="533" ht="24" spans="1:8">
      <c r="A533" s="13"/>
      <c r="B533" s="19" t="s">
        <v>543</v>
      </c>
      <c r="C533" s="19" t="s">
        <v>17</v>
      </c>
      <c r="D533" s="22">
        <f>VLOOKUP(B533,[1]Sheet1!$F:$J,5,0)</f>
        <v>2</v>
      </c>
      <c r="E533" s="23"/>
      <c r="F533" s="17"/>
      <c r="G533" s="17"/>
      <c r="H533" s="17"/>
    </row>
    <row r="534" ht="24" spans="1:8">
      <c r="A534" s="13"/>
      <c r="B534" s="19" t="s">
        <v>544</v>
      </c>
      <c r="C534" s="19" t="s">
        <v>17</v>
      </c>
      <c r="D534" s="22">
        <f>VLOOKUP(B534,[1]Sheet1!$F:$J,5,0)</f>
        <v>1</v>
      </c>
      <c r="E534" s="23"/>
      <c r="F534" s="17"/>
      <c r="G534" s="17"/>
      <c r="H534" s="17"/>
    </row>
    <row r="535" ht="24" spans="1:8">
      <c r="A535" s="13"/>
      <c r="B535" s="19" t="s">
        <v>545</v>
      </c>
      <c r="C535" s="19" t="s">
        <v>17</v>
      </c>
      <c r="D535" s="22">
        <f>VLOOKUP(B535,[1]Sheet1!$F:$J,5,0)</f>
        <v>1</v>
      </c>
      <c r="E535" s="23"/>
      <c r="F535" s="17"/>
      <c r="G535" s="17"/>
      <c r="H535" s="17"/>
    </row>
    <row r="536" ht="24" spans="1:8">
      <c r="A536" s="13"/>
      <c r="B536" s="19" t="s">
        <v>546</v>
      </c>
      <c r="C536" s="19" t="s">
        <v>17</v>
      </c>
      <c r="D536" s="22">
        <f>VLOOKUP(B536,[1]Sheet1!$F:$J,5,0)</f>
        <v>1</v>
      </c>
      <c r="E536" s="23"/>
      <c r="F536" s="17"/>
      <c r="G536" s="17"/>
      <c r="H536" s="17"/>
    </row>
    <row r="537" ht="24" spans="1:8">
      <c r="A537" s="13"/>
      <c r="B537" s="19" t="s">
        <v>547</v>
      </c>
      <c r="C537" s="19" t="s">
        <v>17</v>
      </c>
      <c r="D537" s="22">
        <f>VLOOKUP(B537,[1]Sheet1!$F:$J,5,0)</f>
        <v>1</v>
      </c>
      <c r="E537" s="23"/>
      <c r="F537" s="17"/>
      <c r="G537" s="17"/>
      <c r="H537" s="17"/>
    </row>
    <row r="538" ht="24" spans="1:8">
      <c r="A538" s="13"/>
      <c r="B538" s="19" t="s">
        <v>548</v>
      </c>
      <c r="C538" s="19" t="s">
        <v>17</v>
      </c>
      <c r="D538" s="22">
        <f>VLOOKUP(B538,[1]Sheet1!$F:$J,5,0)</f>
        <v>1</v>
      </c>
      <c r="E538" s="23"/>
      <c r="F538" s="17"/>
      <c r="G538" s="17"/>
      <c r="H538" s="17"/>
    </row>
    <row r="539" ht="24" spans="1:8">
      <c r="A539" s="13"/>
      <c r="B539" s="19" t="s">
        <v>549</v>
      </c>
      <c r="C539" s="19" t="s">
        <v>17</v>
      </c>
      <c r="D539" s="22">
        <f>VLOOKUP(B539,[1]Sheet1!$F:$J,5,0)</f>
        <v>1</v>
      </c>
      <c r="E539" s="23"/>
      <c r="F539" s="17"/>
      <c r="G539" s="17"/>
      <c r="H539" s="17"/>
    </row>
    <row r="540" ht="24" spans="1:8">
      <c r="A540" s="13"/>
      <c r="B540" s="19" t="s">
        <v>550</v>
      </c>
      <c r="C540" s="19" t="s">
        <v>17</v>
      </c>
      <c r="D540" s="22">
        <f>VLOOKUP(B540,[1]Sheet1!$F:$J,5,0)</f>
        <v>1</v>
      </c>
      <c r="E540" s="24"/>
      <c r="F540" s="17"/>
      <c r="G540" s="17"/>
      <c r="H540" s="17"/>
    </row>
    <row r="541" spans="1:8">
      <c r="A541" s="13">
        <v>9</v>
      </c>
      <c r="B541" s="18" t="s">
        <v>551</v>
      </c>
      <c r="C541" s="19"/>
      <c r="D541" s="20">
        <f>SUM(D542:D550)</f>
        <v>24</v>
      </c>
      <c r="E541" s="21"/>
      <c r="F541" s="17"/>
      <c r="G541" s="17"/>
      <c r="H541" s="17"/>
    </row>
    <row r="542" ht="24" spans="1:8">
      <c r="A542" s="13"/>
      <c r="B542" s="19" t="s">
        <v>552</v>
      </c>
      <c r="C542" s="19" t="s">
        <v>17</v>
      </c>
      <c r="D542" s="22">
        <f>VLOOKUP(B542,[1]Sheet1!$F:$J,5,0)</f>
        <v>9</v>
      </c>
      <c r="E542" s="23"/>
      <c r="F542" s="17"/>
      <c r="G542" s="17"/>
      <c r="H542" s="17"/>
    </row>
    <row r="543" ht="24" spans="1:8">
      <c r="A543" s="13"/>
      <c r="B543" s="19" t="s">
        <v>553</v>
      </c>
      <c r="C543" s="19" t="s">
        <v>17</v>
      </c>
      <c r="D543" s="22">
        <f>VLOOKUP(B543,[1]Sheet1!$F:$J,5,0)</f>
        <v>3</v>
      </c>
      <c r="E543" s="23"/>
      <c r="F543" s="17"/>
      <c r="G543" s="17"/>
      <c r="H543" s="17"/>
    </row>
    <row r="544" ht="24" spans="1:8">
      <c r="A544" s="13"/>
      <c r="B544" s="19" t="s">
        <v>554</v>
      </c>
      <c r="C544" s="19" t="s">
        <v>17</v>
      </c>
      <c r="D544" s="22">
        <f>VLOOKUP(B544,[1]Sheet1!$F:$J,5,0)</f>
        <v>2</v>
      </c>
      <c r="E544" s="23"/>
      <c r="F544" s="17"/>
      <c r="G544" s="17"/>
      <c r="H544" s="17"/>
    </row>
    <row r="545" ht="24" spans="1:8">
      <c r="A545" s="13"/>
      <c r="B545" s="19" t="s">
        <v>555</v>
      </c>
      <c r="C545" s="19" t="s">
        <v>17</v>
      </c>
      <c r="D545" s="22">
        <f>VLOOKUP(B545,[1]Sheet1!$F:$J,5,0)</f>
        <v>2</v>
      </c>
      <c r="E545" s="23"/>
      <c r="F545" s="17"/>
      <c r="G545" s="17"/>
      <c r="H545" s="17"/>
    </row>
    <row r="546" ht="24" spans="1:8">
      <c r="A546" s="13"/>
      <c r="B546" s="19" t="s">
        <v>556</v>
      </c>
      <c r="C546" s="19" t="s">
        <v>17</v>
      </c>
      <c r="D546" s="22">
        <f>VLOOKUP(B546,[1]Sheet1!$F:$J,5,0)</f>
        <v>2</v>
      </c>
      <c r="E546" s="23"/>
      <c r="F546" s="17"/>
      <c r="G546" s="17"/>
      <c r="H546" s="17"/>
    </row>
    <row r="547" ht="24" spans="1:8">
      <c r="A547" s="13"/>
      <c r="B547" s="19" t="s">
        <v>557</v>
      </c>
      <c r="C547" s="19" t="s">
        <v>17</v>
      </c>
      <c r="D547" s="22">
        <f>VLOOKUP(B547,[1]Sheet1!$F:$J,5,0)</f>
        <v>2</v>
      </c>
      <c r="E547" s="23"/>
      <c r="F547" s="17"/>
      <c r="G547" s="17"/>
      <c r="H547" s="17"/>
    </row>
    <row r="548" ht="24" spans="1:8">
      <c r="A548" s="13"/>
      <c r="B548" s="19" t="s">
        <v>558</v>
      </c>
      <c r="C548" s="19" t="s">
        <v>17</v>
      </c>
      <c r="D548" s="22">
        <f>VLOOKUP(B548,[1]Sheet1!$F:$J,5,0)</f>
        <v>2</v>
      </c>
      <c r="E548" s="23"/>
      <c r="F548" s="17"/>
      <c r="G548" s="17"/>
      <c r="H548" s="17"/>
    </row>
    <row r="549" ht="24" spans="1:8">
      <c r="A549" s="13"/>
      <c r="B549" s="19" t="s">
        <v>559</v>
      </c>
      <c r="C549" s="19" t="s">
        <v>17</v>
      </c>
      <c r="D549" s="22">
        <f>VLOOKUP(B549,[1]Sheet1!$F:$J,5,0)</f>
        <v>1</v>
      </c>
      <c r="E549" s="23"/>
      <c r="F549" s="17"/>
      <c r="G549" s="17"/>
      <c r="H549" s="17"/>
    </row>
    <row r="550" ht="24" spans="1:8">
      <c r="A550" s="13"/>
      <c r="B550" s="19" t="s">
        <v>560</v>
      </c>
      <c r="C550" s="19" t="s">
        <v>17</v>
      </c>
      <c r="D550" s="22">
        <f>VLOOKUP(B550,[1]Sheet1!$F:$J,5,0)</f>
        <v>1</v>
      </c>
      <c r="E550" s="23"/>
      <c r="F550" s="17"/>
      <c r="G550" s="17"/>
      <c r="H550" s="17"/>
    </row>
    <row r="551" spans="1:8">
      <c r="A551" s="13">
        <v>10</v>
      </c>
      <c r="B551" s="18" t="s">
        <v>561</v>
      </c>
      <c r="C551" s="19"/>
      <c r="D551" s="20">
        <v>1</v>
      </c>
      <c r="E551" s="21"/>
      <c r="F551" s="17"/>
      <c r="G551" s="17"/>
      <c r="H551" s="17"/>
    </row>
    <row r="552" ht="24" spans="1:8">
      <c r="A552" s="13"/>
      <c r="B552" s="19" t="s">
        <v>562</v>
      </c>
      <c r="C552" s="19" t="s">
        <v>17</v>
      </c>
      <c r="D552" s="22">
        <f>VLOOKUP(B552,[1]Sheet1!$F:$J,5,0)</f>
        <v>1</v>
      </c>
      <c r="E552" s="23"/>
      <c r="F552" s="17"/>
      <c r="G552" s="17"/>
      <c r="H552" s="17"/>
    </row>
    <row r="553" spans="1:8">
      <c r="A553" s="13">
        <v>11</v>
      </c>
      <c r="B553" s="18" t="s">
        <v>563</v>
      </c>
      <c r="C553" s="19"/>
      <c r="D553" s="20">
        <f>SUM(D554:D556)</f>
        <v>14</v>
      </c>
      <c r="E553" s="21"/>
      <c r="F553" s="17"/>
      <c r="G553" s="17"/>
      <c r="H553" s="17"/>
    </row>
    <row r="554" ht="24" spans="1:8">
      <c r="A554" s="13"/>
      <c r="B554" s="19" t="s">
        <v>564</v>
      </c>
      <c r="C554" s="19" t="s">
        <v>17</v>
      </c>
      <c r="D554" s="22">
        <f>VLOOKUP(B554,[1]Sheet1!$F:$J,5,0)</f>
        <v>7</v>
      </c>
      <c r="E554" s="23"/>
      <c r="F554" s="17"/>
      <c r="G554" s="17"/>
      <c r="H554" s="17"/>
    </row>
    <row r="555" ht="24" spans="1:8">
      <c r="A555" s="13"/>
      <c r="B555" s="19" t="s">
        <v>565</v>
      </c>
      <c r="C555" s="19" t="s">
        <v>17</v>
      </c>
      <c r="D555" s="22">
        <f>VLOOKUP(B555,[1]Sheet1!$F:$J,5,0)</f>
        <v>5</v>
      </c>
      <c r="E555" s="23"/>
      <c r="F555" s="17"/>
      <c r="G555" s="17"/>
      <c r="H555" s="17"/>
    </row>
    <row r="556" ht="24" spans="1:8">
      <c r="A556" s="13"/>
      <c r="B556" s="19" t="s">
        <v>566</v>
      </c>
      <c r="C556" s="19" t="s">
        <v>17</v>
      </c>
      <c r="D556" s="22">
        <f>VLOOKUP(B556,[1]Sheet1!$F:$J,5,0)</f>
        <v>2</v>
      </c>
      <c r="E556" s="23"/>
      <c r="F556" s="17"/>
      <c r="G556" s="17"/>
      <c r="H556" s="17"/>
    </row>
    <row r="557" spans="1:8">
      <c r="A557" s="13" t="s">
        <v>567</v>
      </c>
      <c r="B557" s="13" t="s">
        <v>568</v>
      </c>
      <c r="C557" s="13" t="s">
        <v>14</v>
      </c>
      <c r="D557" s="14">
        <f>D558+D566+D569+D574+D594+D599+D601</f>
        <v>153</v>
      </c>
      <c r="E557" s="16"/>
      <c r="F557" s="17"/>
      <c r="G557" s="17"/>
      <c r="H557" s="17"/>
    </row>
    <row r="558" spans="1:8">
      <c r="A558" s="13">
        <v>1</v>
      </c>
      <c r="B558" s="18" t="s">
        <v>569</v>
      </c>
      <c r="C558" s="19"/>
      <c r="D558" s="20">
        <f>SUM(D559:D565)</f>
        <v>18</v>
      </c>
      <c r="E558" s="21"/>
      <c r="F558" s="17"/>
      <c r="G558" s="17"/>
      <c r="H558" s="17"/>
    </row>
    <row r="559" ht="24" spans="1:8">
      <c r="A559" s="13"/>
      <c r="B559" s="19" t="s">
        <v>570</v>
      </c>
      <c r="C559" s="19" t="s">
        <v>17</v>
      </c>
      <c r="D559" s="22">
        <f>VLOOKUP(B559,[1]Sheet1!$F:$J,5,0)</f>
        <v>6</v>
      </c>
      <c r="E559" s="23"/>
      <c r="F559" s="17"/>
      <c r="G559" s="17"/>
      <c r="H559" s="17"/>
    </row>
    <row r="560" ht="24" spans="1:8">
      <c r="A560" s="13"/>
      <c r="B560" s="19" t="s">
        <v>571</v>
      </c>
      <c r="C560" s="19" t="s">
        <v>17</v>
      </c>
      <c r="D560" s="22">
        <f>VLOOKUP(B560,[1]Sheet1!$F:$J,5,0)</f>
        <v>5</v>
      </c>
      <c r="E560" s="23"/>
      <c r="F560" s="17"/>
      <c r="G560" s="17"/>
      <c r="H560" s="17"/>
    </row>
    <row r="561" ht="24" spans="1:8">
      <c r="A561" s="13"/>
      <c r="B561" s="19" t="s">
        <v>572</v>
      </c>
      <c r="C561" s="19" t="s">
        <v>17</v>
      </c>
      <c r="D561" s="22">
        <f>VLOOKUP(B561,[1]Sheet1!$F:$J,5,0)</f>
        <v>2</v>
      </c>
      <c r="E561" s="23"/>
      <c r="F561" s="17"/>
      <c r="G561" s="17"/>
      <c r="H561" s="17"/>
    </row>
    <row r="562" ht="24" spans="1:8">
      <c r="A562" s="13"/>
      <c r="B562" s="19" t="s">
        <v>573</v>
      </c>
      <c r="C562" s="19" t="s">
        <v>17</v>
      </c>
      <c r="D562" s="22">
        <f>VLOOKUP(B562,[1]Sheet1!$F:$J,5,0)</f>
        <v>2</v>
      </c>
      <c r="E562" s="23"/>
      <c r="F562" s="17"/>
      <c r="G562" s="17"/>
      <c r="H562" s="17"/>
    </row>
    <row r="563" ht="24" spans="1:8">
      <c r="A563" s="13"/>
      <c r="B563" s="19" t="s">
        <v>574</v>
      </c>
      <c r="C563" s="19" t="s">
        <v>17</v>
      </c>
      <c r="D563" s="22">
        <f>VLOOKUP(B563,[1]Sheet1!$F:$J,5,0)</f>
        <v>1</v>
      </c>
      <c r="E563" s="23"/>
      <c r="F563" s="17"/>
      <c r="G563" s="17"/>
      <c r="H563" s="17"/>
    </row>
    <row r="564" ht="24" spans="1:8">
      <c r="A564" s="13"/>
      <c r="B564" s="19" t="s">
        <v>575</v>
      </c>
      <c r="C564" s="19" t="s">
        <v>17</v>
      </c>
      <c r="D564" s="22">
        <f>VLOOKUP(B564,[1]Sheet1!$F:$J,5,0)</f>
        <v>1</v>
      </c>
      <c r="E564" s="23"/>
      <c r="F564" s="17"/>
      <c r="G564" s="17"/>
      <c r="H564" s="17"/>
    </row>
    <row r="565" ht="24" spans="1:8">
      <c r="A565" s="13"/>
      <c r="B565" s="19" t="s">
        <v>576</v>
      </c>
      <c r="C565" s="19" t="s">
        <v>17</v>
      </c>
      <c r="D565" s="22">
        <f>VLOOKUP(B565,[1]Sheet1!$F:$J,5,0)</f>
        <v>1</v>
      </c>
      <c r="E565" s="23"/>
      <c r="F565" s="17"/>
      <c r="G565" s="17"/>
      <c r="H565" s="17"/>
    </row>
    <row r="566" spans="1:8">
      <c r="A566" s="13">
        <v>2</v>
      </c>
      <c r="B566" s="13" t="s">
        <v>577</v>
      </c>
      <c r="C566" s="19"/>
      <c r="D566" s="20">
        <v>2</v>
      </c>
      <c r="E566" s="25"/>
      <c r="F566" s="17"/>
      <c r="G566" s="17"/>
      <c r="H566" s="17"/>
    </row>
    <row r="567" ht="24" spans="1:8">
      <c r="A567" s="13"/>
      <c r="B567" s="19" t="s">
        <v>578</v>
      </c>
      <c r="C567" s="19" t="s">
        <v>17</v>
      </c>
      <c r="D567" s="22">
        <f>VLOOKUP(B567,[1]Sheet1!$F:$J,5,0)</f>
        <v>1</v>
      </c>
      <c r="E567" s="23"/>
      <c r="F567" s="17"/>
      <c r="G567" s="17"/>
      <c r="H567" s="17"/>
    </row>
    <row r="568" ht="24" spans="1:8">
      <c r="A568" s="13"/>
      <c r="B568" s="19" t="s">
        <v>579</v>
      </c>
      <c r="C568" s="19" t="s">
        <v>17</v>
      </c>
      <c r="D568" s="22">
        <f>VLOOKUP(B568,[1]Sheet1!$F:$J,5,0)</f>
        <v>1</v>
      </c>
      <c r="E568" s="21"/>
      <c r="F568" s="17"/>
      <c r="G568" s="17"/>
      <c r="H568" s="17"/>
    </row>
    <row r="569" spans="1:8">
      <c r="A569" s="13">
        <v>3</v>
      </c>
      <c r="B569" s="18" t="s">
        <v>580</v>
      </c>
      <c r="C569" s="19"/>
      <c r="D569" s="20">
        <v>4</v>
      </c>
      <c r="E569" s="23"/>
      <c r="F569" s="17"/>
      <c r="G569" s="17"/>
      <c r="H569" s="17"/>
    </row>
    <row r="570" ht="24" spans="1:8">
      <c r="A570" s="13"/>
      <c r="B570" s="19" t="s">
        <v>581</v>
      </c>
      <c r="C570" s="19" t="s">
        <v>17</v>
      </c>
      <c r="D570" s="22">
        <f>VLOOKUP(B570,[1]Sheet1!$F:$J,5,0)</f>
        <v>1</v>
      </c>
      <c r="E570" s="23"/>
      <c r="F570" s="17"/>
      <c r="G570" s="17"/>
      <c r="H570" s="17"/>
    </row>
    <row r="571" ht="24" spans="1:8">
      <c r="A571" s="13"/>
      <c r="B571" s="19" t="s">
        <v>582</v>
      </c>
      <c r="C571" s="19" t="s">
        <v>17</v>
      </c>
      <c r="D571" s="22">
        <f>VLOOKUP(B571,[1]Sheet1!$F:$J,5,0)</f>
        <v>1</v>
      </c>
      <c r="E571" s="23"/>
      <c r="F571" s="17"/>
      <c r="G571" s="17"/>
      <c r="H571" s="17"/>
    </row>
    <row r="572" ht="24" spans="1:8">
      <c r="A572" s="13"/>
      <c r="B572" s="19" t="s">
        <v>583</v>
      </c>
      <c r="C572" s="19" t="s">
        <v>17</v>
      </c>
      <c r="D572" s="22">
        <f>VLOOKUP(B572,[1]Sheet1!$F:$J,5,0)</f>
        <v>1</v>
      </c>
      <c r="E572" s="23"/>
      <c r="F572" s="17"/>
      <c r="G572" s="17"/>
      <c r="H572" s="17"/>
    </row>
    <row r="573" ht="24" spans="1:8">
      <c r="A573" s="13"/>
      <c r="B573" s="19" t="s">
        <v>584</v>
      </c>
      <c r="C573" s="19" t="s">
        <v>17</v>
      </c>
      <c r="D573" s="22">
        <f>VLOOKUP(B573,[1]Sheet1!$F:$J,5,0)</f>
        <v>1</v>
      </c>
      <c r="E573" s="23"/>
      <c r="F573" s="17"/>
      <c r="G573" s="17"/>
      <c r="H573" s="17"/>
    </row>
    <row r="574" spans="1:8">
      <c r="A574" s="13">
        <v>4</v>
      </c>
      <c r="B574" s="18" t="s">
        <v>585</v>
      </c>
      <c r="C574" s="19"/>
      <c r="D574" s="20">
        <v>119</v>
      </c>
      <c r="E574" s="21"/>
      <c r="F574" s="17"/>
      <c r="G574" s="17"/>
      <c r="H574" s="17"/>
    </row>
    <row r="575" ht="24" spans="1:8">
      <c r="A575" s="13"/>
      <c r="B575" s="19" t="s">
        <v>586</v>
      </c>
      <c r="C575" s="19" t="s">
        <v>17</v>
      </c>
      <c r="D575" s="22">
        <f>VLOOKUP(B575,[1]Sheet1!$F:$J,5,0)</f>
        <v>24</v>
      </c>
      <c r="E575" s="23"/>
      <c r="F575" s="17"/>
      <c r="G575" s="17"/>
      <c r="H575" s="17"/>
    </row>
    <row r="576" ht="24" spans="1:8">
      <c r="A576" s="13"/>
      <c r="B576" s="19" t="s">
        <v>587</v>
      </c>
      <c r="C576" s="19" t="s">
        <v>17</v>
      </c>
      <c r="D576" s="22">
        <f>VLOOKUP(B576,[1]Sheet1!$F:$J,5,0)</f>
        <v>13</v>
      </c>
      <c r="E576" s="23"/>
      <c r="F576" s="17"/>
      <c r="G576" s="17"/>
      <c r="H576" s="17"/>
    </row>
    <row r="577" ht="24" spans="1:8">
      <c r="A577" s="13"/>
      <c r="B577" s="19" t="s">
        <v>588</v>
      </c>
      <c r="C577" s="19" t="s">
        <v>17</v>
      </c>
      <c r="D577" s="22">
        <f>VLOOKUP(B577,[1]Sheet1!$F:$J,5,0)</f>
        <v>11</v>
      </c>
      <c r="E577" s="23"/>
      <c r="F577" s="17"/>
      <c r="G577" s="17"/>
      <c r="H577" s="17"/>
    </row>
    <row r="578" ht="24" spans="1:8">
      <c r="A578" s="13"/>
      <c r="B578" s="19" t="s">
        <v>589</v>
      </c>
      <c r="C578" s="19" t="s">
        <v>17</v>
      </c>
      <c r="D578" s="22">
        <f>VLOOKUP(B578,[1]Sheet1!$F:$J,5,0)</f>
        <v>9</v>
      </c>
      <c r="E578" s="23"/>
      <c r="F578" s="17"/>
      <c r="G578" s="17"/>
      <c r="H578" s="17"/>
    </row>
    <row r="579" ht="24" spans="1:8">
      <c r="A579" s="13"/>
      <c r="B579" s="19" t="s">
        <v>590</v>
      </c>
      <c r="C579" s="19" t="s">
        <v>17</v>
      </c>
      <c r="D579" s="22">
        <f>VLOOKUP(B579,[1]Sheet1!$F:$J,5,0)</f>
        <v>9</v>
      </c>
      <c r="E579" s="23"/>
      <c r="F579" s="17"/>
      <c r="G579" s="17"/>
      <c r="H579" s="17"/>
    </row>
    <row r="580" ht="24" spans="1:8">
      <c r="A580" s="13"/>
      <c r="B580" s="19" t="s">
        <v>591</v>
      </c>
      <c r="C580" s="19" t="s">
        <v>17</v>
      </c>
      <c r="D580" s="22">
        <f>VLOOKUP(B580,[1]Sheet1!$F:$J,5,0)</f>
        <v>7</v>
      </c>
      <c r="E580" s="23"/>
      <c r="F580" s="17"/>
      <c r="G580" s="17"/>
      <c r="H580" s="17"/>
    </row>
    <row r="581" ht="24" spans="1:8">
      <c r="A581" s="13"/>
      <c r="B581" s="19" t="s">
        <v>592</v>
      </c>
      <c r="C581" s="19" t="s">
        <v>17</v>
      </c>
      <c r="D581" s="22">
        <f>VLOOKUP(B581,[1]Sheet1!$F:$J,5,0)</f>
        <v>9</v>
      </c>
      <c r="E581" s="23"/>
      <c r="F581" s="17"/>
      <c r="G581" s="17"/>
      <c r="H581" s="17"/>
    </row>
    <row r="582" ht="24" spans="1:8">
      <c r="A582" s="13"/>
      <c r="B582" s="19" t="s">
        <v>593</v>
      </c>
      <c r="C582" s="19" t="s">
        <v>17</v>
      </c>
      <c r="D582" s="22">
        <f>VLOOKUP(B582,[1]Sheet1!$F:$J,5,0)</f>
        <v>5</v>
      </c>
      <c r="E582" s="23"/>
      <c r="F582" s="17"/>
      <c r="G582" s="17"/>
      <c r="H582" s="17"/>
    </row>
    <row r="583" ht="24" spans="1:8">
      <c r="A583" s="13"/>
      <c r="B583" s="19" t="s">
        <v>594</v>
      </c>
      <c r="C583" s="19" t="s">
        <v>17</v>
      </c>
      <c r="D583" s="22">
        <f>VLOOKUP(B583,[1]Sheet1!$F:$J,5,0)</f>
        <v>4</v>
      </c>
      <c r="E583" s="23"/>
      <c r="F583" s="17"/>
      <c r="G583" s="17"/>
      <c r="H583" s="17"/>
    </row>
    <row r="584" ht="24" spans="1:8">
      <c r="A584" s="13"/>
      <c r="B584" s="19" t="s">
        <v>595</v>
      </c>
      <c r="C584" s="19" t="s">
        <v>17</v>
      </c>
      <c r="D584" s="22">
        <f>VLOOKUP(B584,[1]Sheet1!$F:$J,5,0)</f>
        <v>5</v>
      </c>
      <c r="E584" s="23"/>
      <c r="F584" s="17"/>
      <c r="G584" s="17"/>
      <c r="H584" s="17"/>
    </row>
    <row r="585" ht="24" spans="1:8">
      <c r="A585" s="13"/>
      <c r="B585" s="19" t="s">
        <v>596</v>
      </c>
      <c r="C585" s="19" t="s">
        <v>17</v>
      </c>
      <c r="D585" s="22">
        <f>VLOOKUP(B585,[1]Sheet1!$F:$J,5,0)</f>
        <v>5</v>
      </c>
      <c r="E585" s="23"/>
      <c r="F585" s="17"/>
      <c r="G585" s="17"/>
      <c r="H585" s="17"/>
    </row>
    <row r="586" ht="24" spans="1:8">
      <c r="A586" s="13"/>
      <c r="B586" s="19" t="s">
        <v>597</v>
      </c>
      <c r="C586" s="19" t="s">
        <v>17</v>
      </c>
      <c r="D586" s="22">
        <f>VLOOKUP(B586,[1]Sheet1!$F:$J,5,0)</f>
        <v>4</v>
      </c>
      <c r="E586" s="23"/>
      <c r="F586" s="17"/>
      <c r="G586" s="17"/>
      <c r="H586" s="17"/>
    </row>
    <row r="587" ht="24" spans="1:8">
      <c r="A587" s="13"/>
      <c r="B587" s="19" t="s">
        <v>598</v>
      </c>
      <c r="C587" s="19" t="s">
        <v>17</v>
      </c>
      <c r="D587" s="22">
        <f>VLOOKUP(B587,[1]Sheet1!$F:$J,5,0)</f>
        <v>3</v>
      </c>
      <c r="E587" s="23"/>
      <c r="F587" s="17"/>
      <c r="G587" s="17"/>
      <c r="H587" s="17"/>
    </row>
    <row r="588" ht="24" spans="1:8">
      <c r="A588" s="13"/>
      <c r="B588" s="19" t="s">
        <v>599</v>
      </c>
      <c r="C588" s="19" t="s">
        <v>17</v>
      </c>
      <c r="D588" s="22">
        <f>VLOOKUP(B588,[1]Sheet1!$F:$J,5,0)</f>
        <v>3</v>
      </c>
      <c r="E588" s="23"/>
      <c r="F588" s="17"/>
      <c r="G588" s="17"/>
      <c r="H588" s="17"/>
    </row>
    <row r="589" ht="24" spans="1:8">
      <c r="A589" s="13"/>
      <c r="B589" s="19" t="s">
        <v>600</v>
      </c>
      <c r="C589" s="19" t="s">
        <v>17</v>
      </c>
      <c r="D589" s="22">
        <f>VLOOKUP(B589,[1]Sheet1!$F:$J,5,0)</f>
        <v>2</v>
      </c>
      <c r="E589" s="23"/>
      <c r="F589" s="17"/>
      <c r="G589" s="17"/>
      <c r="H589" s="17"/>
    </row>
    <row r="590" ht="24" spans="1:8">
      <c r="A590" s="13"/>
      <c r="B590" s="19" t="s">
        <v>601</v>
      </c>
      <c r="C590" s="19" t="s">
        <v>17</v>
      </c>
      <c r="D590" s="22">
        <f>VLOOKUP(B590,[1]Sheet1!$F:$J,5,0)</f>
        <v>2</v>
      </c>
      <c r="E590" s="23"/>
      <c r="F590" s="17"/>
      <c r="G590" s="17"/>
      <c r="H590" s="17"/>
    </row>
    <row r="591" ht="24" spans="1:8">
      <c r="A591" s="13"/>
      <c r="B591" s="19" t="s">
        <v>602</v>
      </c>
      <c r="C591" s="19" t="s">
        <v>17</v>
      </c>
      <c r="D591" s="22">
        <f>VLOOKUP(B591,[1]Sheet1!$F:$J,5,0)</f>
        <v>2</v>
      </c>
      <c r="E591" s="23"/>
      <c r="F591" s="17"/>
      <c r="G591" s="17"/>
      <c r="H591" s="17"/>
    </row>
    <row r="592" ht="24" spans="1:8">
      <c r="A592" s="13"/>
      <c r="B592" s="19" t="s">
        <v>603</v>
      </c>
      <c r="C592" s="19" t="s">
        <v>17</v>
      </c>
      <c r="D592" s="22">
        <f>VLOOKUP(B592,[1]Sheet1!$F:$J,5,0)</f>
        <v>1</v>
      </c>
      <c r="E592" s="23"/>
      <c r="F592" s="17"/>
      <c r="G592" s="17"/>
      <c r="H592" s="17"/>
    </row>
    <row r="593" ht="24" spans="1:8">
      <c r="A593" s="13"/>
      <c r="B593" s="19" t="s">
        <v>604</v>
      </c>
      <c r="C593" s="19" t="s">
        <v>17</v>
      </c>
      <c r="D593" s="22">
        <f>VLOOKUP(B593,[1]Sheet1!$F:$J,5,0)</f>
        <v>1</v>
      </c>
      <c r="E593" s="23"/>
      <c r="F593" s="17"/>
      <c r="G593" s="17"/>
      <c r="H593" s="17"/>
    </row>
    <row r="594" spans="1:8">
      <c r="A594" s="13">
        <v>5</v>
      </c>
      <c r="B594" s="18" t="s">
        <v>605</v>
      </c>
      <c r="C594" s="19"/>
      <c r="D594" s="20">
        <v>8</v>
      </c>
      <c r="E594" s="23"/>
      <c r="F594" s="17"/>
      <c r="G594" s="17"/>
      <c r="H594" s="17"/>
    </row>
    <row r="595" ht="24" spans="1:8">
      <c r="A595" s="13"/>
      <c r="B595" s="19" t="s">
        <v>606</v>
      </c>
      <c r="C595" s="19" t="s">
        <v>17</v>
      </c>
      <c r="D595" s="22">
        <f>VLOOKUP(B595,[1]Sheet1!$F:$J,5,0)</f>
        <v>3</v>
      </c>
      <c r="E595" s="23"/>
      <c r="F595" s="17"/>
      <c r="G595" s="17"/>
      <c r="H595" s="17"/>
    </row>
    <row r="596" ht="24" spans="1:8">
      <c r="A596" s="13"/>
      <c r="B596" s="19" t="s">
        <v>607</v>
      </c>
      <c r="C596" s="19" t="s">
        <v>17</v>
      </c>
      <c r="D596" s="22">
        <f>VLOOKUP(B596,[1]Sheet1!$F:$J,5,0)</f>
        <v>2</v>
      </c>
      <c r="E596" s="23"/>
      <c r="F596" s="17"/>
      <c r="G596" s="17"/>
      <c r="H596" s="17"/>
    </row>
    <row r="597" ht="24" spans="1:8">
      <c r="A597" s="13"/>
      <c r="B597" s="19" t="s">
        <v>608</v>
      </c>
      <c r="C597" s="19" t="s">
        <v>17</v>
      </c>
      <c r="D597" s="22">
        <f>VLOOKUP(B597,[1]Sheet1!$F:$J,5,0)</f>
        <v>2</v>
      </c>
      <c r="E597" s="23"/>
      <c r="F597" s="17"/>
      <c r="G597" s="17"/>
      <c r="H597" s="17"/>
    </row>
    <row r="598" ht="24" spans="1:8">
      <c r="A598" s="13"/>
      <c r="B598" s="19" t="s">
        <v>609</v>
      </c>
      <c r="C598" s="19" t="s">
        <v>17</v>
      </c>
      <c r="D598" s="22">
        <f>VLOOKUP(B598,[1]Sheet1!$F:$J,5,0)</f>
        <v>1</v>
      </c>
      <c r="E598" s="24"/>
      <c r="F598" s="17"/>
      <c r="G598" s="17"/>
      <c r="H598" s="17"/>
    </row>
    <row r="599" spans="1:8">
      <c r="A599" s="13">
        <v>6</v>
      </c>
      <c r="B599" s="18" t="s">
        <v>610</v>
      </c>
      <c r="C599" s="19"/>
      <c r="D599" s="20">
        <v>1</v>
      </c>
      <c r="E599" s="24"/>
      <c r="F599" s="17"/>
      <c r="G599" s="17"/>
      <c r="H599" s="17"/>
    </row>
    <row r="600" ht="24" spans="1:8">
      <c r="A600" s="26"/>
      <c r="B600" s="19" t="s">
        <v>611</v>
      </c>
      <c r="C600" s="19" t="s">
        <v>17</v>
      </c>
      <c r="D600" s="19">
        <f>VLOOKUP(B600,[1]Sheet1!$F:$J,5,0)</f>
        <v>1</v>
      </c>
      <c r="E600" s="24"/>
      <c r="F600" s="17"/>
      <c r="G600" s="17"/>
      <c r="H600" s="17"/>
    </row>
    <row r="601" spans="1:8">
      <c r="A601" s="26">
        <v>7</v>
      </c>
      <c r="B601" s="18" t="s">
        <v>612</v>
      </c>
      <c r="C601" s="18"/>
      <c r="D601" s="18">
        <v>1</v>
      </c>
      <c r="E601" s="24"/>
      <c r="F601" s="17"/>
      <c r="G601" s="17"/>
      <c r="H601" s="17"/>
    </row>
    <row r="602" ht="24" spans="1:8">
      <c r="A602" s="13"/>
      <c r="B602" s="19" t="s">
        <v>613</v>
      </c>
      <c r="C602" s="19" t="s">
        <v>17</v>
      </c>
      <c r="D602" s="22">
        <f>VLOOKUP(B602,[1]Sheet1!$F:$J,5,0)</f>
        <v>1</v>
      </c>
      <c r="E602" s="24"/>
      <c r="F602" s="17"/>
      <c r="G602" s="17"/>
      <c r="H602" s="17"/>
    </row>
    <row r="603" spans="1:8">
      <c r="A603" s="13" t="s">
        <v>614</v>
      </c>
      <c r="B603" s="13" t="s">
        <v>615</v>
      </c>
      <c r="C603" s="13" t="s">
        <v>14</v>
      </c>
      <c r="D603" s="14">
        <f>D604+D610+D618+D622+D625+D632</f>
        <v>104</v>
      </c>
      <c r="E603" s="16"/>
      <c r="F603" s="17"/>
      <c r="G603" s="17"/>
      <c r="H603" s="17"/>
    </row>
    <row r="604" spans="1:8">
      <c r="A604" s="13">
        <v>1</v>
      </c>
      <c r="B604" s="18" t="s">
        <v>616</v>
      </c>
      <c r="C604" s="19"/>
      <c r="D604" s="20">
        <f>SUM(D605:D609)</f>
        <v>14</v>
      </c>
      <c r="E604" s="21"/>
      <c r="F604" s="17"/>
      <c r="G604" s="17"/>
      <c r="H604" s="17"/>
    </row>
    <row r="605" ht="24" spans="1:8">
      <c r="A605" s="13"/>
      <c r="B605" s="19" t="s">
        <v>617</v>
      </c>
      <c r="C605" s="19" t="s">
        <v>17</v>
      </c>
      <c r="D605" s="22">
        <f>VLOOKUP(B605,[1]Sheet1!$F:$J,5,0)</f>
        <v>5</v>
      </c>
      <c r="E605" s="23"/>
      <c r="F605" s="17"/>
      <c r="G605" s="17"/>
      <c r="H605" s="17"/>
    </row>
    <row r="606" ht="24" spans="1:8">
      <c r="A606" s="13"/>
      <c r="B606" s="19" t="s">
        <v>618</v>
      </c>
      <c r="C606" s="19" t="s">
        <v>17</v>
      </c>
      <c r="D606" s="22">
        <f>VLOOKUP(B606,[1]Sheet1!$F:$J,5,0)</f>
        <v>4</v>
      </c>
      <c r="E606" s="23"/>
      <c r="F606" s="17"/>
      <c r="G606" s="17"/>
      <c r="H606" s="17"/>
    </row>
    <row r="607" ht="24" spans="1:8">
      <c r="A607" s="13"/>
      <c r="B607" s="19" t="s">
        <v>619</v>
      </c>
      <c r="C607" s="19" t="s">
        <v>17</v>
      </c>
      <c r="D607" s="22">
        <f>VLOOKUP(B607,[1]Sheet1!$F:$J,5,0)</f>
        <v>2</v>
      </c>
      <c r="E607" s="23"/>
      <c r="F607" s="17"/>
      <c r="G607" s="17"/>
      <c r="H607" s="17"/>
    </row>
    <row r="608" ht="24" spans="1:8">
      <c r="A608" s="13"/>
      <c r="B608" s="19" t="s">
        <v>620</v>
      </c>
      <c r="C608" s="19" t="s">
        <v>17</v>
      </c>
      <c r="D608" s="22">
        <f>VLOOKUP(B608,[1]Sheet1!$F:$J,5,0)</f>
        <v>2</v>
      </c>
      <c r="E608" s="23"/>
      <c r="F608" s="17"/>
      <c r="G608" s="17"/>
      <c r="H608" s="17"/>
    </row>
    <row r="609" ht="24" spans="1:8">
      <c r="A609" s="13"/>
      <c r="B609" s="19" t="s">
        <v>621</v>
      </c>
      <c r="C609" s="19" t="s">
        <v>17</v>
      </c>
      <c r="D609" s="22">
        <f>VLOOKUP(B609,[1]Sheet1!$F:$J,5,0)</f>
        <v>1</v>
      </c>
      <c r="E609" s="23"/>
      <c r="F609" s="17"/>
      <c r="G609" s="17"/>
      <c r="H609" s="17"/>
    </row>
    <row r="610" spans="1:8">
      <c r="A610" s="13">
        <v>2</v>
      </c>
      <c r="B610" s="18" t="s">
        <v>622</v>
      </c>
      <c r="C610" s="19"/>
      <c r="D610" s="20">
        <f>SUM(D611:D617)</f>
        <v>16</v>
      </c>
      <c r="E610" s="21"/>
      <c r="F610" s="17"/>
      <c r="G610" s="17"/>
      <c r="H610" s="17"/>
    </row>
    <row r="611" ht="24" spans="1:8">
      <c r="A611" s="13"/>
      <c r="B611" s="19" t="s">
        <v>623</v>
      </c>
      <c r="C611" s="19" t="s">
        <v>17</v>
      </c>
      <c r="D611" s="22">
        <f>VLOOKUP(B611,[1]Sheet1!$F:$J,5,0)</f>
        <v>4</v>
      </c>
      <c r="E611" s="23"/>
      <c r="F611" s="17"/>
      <c r="G611" s="17"/>
      <c r="H611" s="17"/>
    </row>
    <row r="612" ht="24" spans="1:8">
      <c r="A612" s="13"/>
      <c r="B612" s="19" t="s">
        <v>624</v>
      </c>
      <c r="C612" s="19" t="s">
        <v>17</v>
      </c>
      <c r="D612" s="22">
        <f>VLOOKUP(B612,[1]Sheet1!$F:$J,5,0)</f>
        <v>3</v>
      </c>
      <c r="E612" s="23"/>
      <c r="F612" s="17"/>
      <c r="G612" s="17"/>
      <c r="H612" s="17"/>
    </row>
    <row r="613" ht="24" spans="1:8">
      <c r="A613" s="13"/>
      <c r="B613" s="19" t="s">
        <v>625</v>
      </c>
      <c r="C613" s="19" t="s">
        <v>17</v>
      </c>
      <c r="D613" s="22">
        <f>VLOOKUP(B613,[1]Sheet1!$F:$J,5,0)</f>
        <v>3</v>
      </c>
      <c r="E613" s="23"/>
      <c r="F613" s="17"/>
      <c r="G613" s="17"/>
      <c r="H613" s="17"/>
    </row>
    <row r="614" ht="24" spans="1:8">
      <c r="A614" s="13"/>
      <c r="B614" s="19" t="s">
        <v>626</v>
      </c>
      <c r="C614" s="19" t="s">
        <v>17</v>
      </c>
      <c r="D614" s="22">
        <f>VLOOKUP(B614,[1]Sheet1!$F:$J,5,0)</f>
        <v>2</v>
      </c>
      <c r="E614" s="23"/>
      <c r="F614" s="17"/>
      <c r="G614" s="17"/>
      <c r="H614" s="17"/>
    </row>
    <row r="615" ht="24" spans="1:8">
      <c r="A615" s="13"/>
      <c r="B615" s="19" t="s">
        <v>627</v>
      </c>
      <c r="C615" s="19" t="s">
        <v>17</v>
      </c>
      <c r="D615" s="22">
        <f>VLOOKUP(B615,[1]Sheet1!$F:$J,5,0)</f>
        <v>2</v>
      </c>
      <c r="E615" s="23"/>
      <c r="F615" s="17"/>
      <c r="G615" s="17"/>
      <c r="H615" s="17"/>
    </row>
    <row r="616" ht="24" spans="1:8">
      <c r="A616" s="13"/>
      <c r="B616" s="19" t="s">
        <v>628</v>
      </c>
      <c r="C616" s="19" t="s">
        <v>17</v>
      </c>
      <c r="D616" s="22">
        <f>VLOOKUP(B616,[1]Sheet1!$F:$J,5,0)</f>
        <v>1</v>
      </c>
      <c r="E616" s="23"/>
      <c r="F616" s="17"/>
      <c r="G616" s="17"/>
      <c r="H616" s="17"/>
    </row>
    <row r="617" ht="24" spans="1:8">
      <c r="A617" s="13"/>
      <c r="B617" s="19" t="s">
        <v>629</v>
      </c>
      <c r="C617" s="19" t="s">
        <v>17</v>
      </c>
      <c r="D617" s="22">
        <f>VLOOKUP(B617,[1]Sheet1!$F:$J,5,0)</f>
        <v>1</v>
      </c>
      <c r="E617" s="23"/>
      <c r="F617" s="17"/>
      <c r="G617" s="17"/>
      <c r="H617" s="17"/>
    </row>
    <row r="618" spans="1:8">
      <c r="A618" s="13">
        <v>3</v>
      </c>
      <c r="B618" s="18" t="s">
        <v>630</v>
      </c>
      <c r="C618" s="19"/>
      <c r="D618" s="20">
        <f>SUM(D619:D621)</f>
        <v>12</v>
      </c>
      <c r="E618" s="21"/>
      <c r="F618" s="17"/>
      <c r="G618" s="17"/>
      <c r="H618" s="17"/>
    </row>
    <row r="619" ht="24" spans="1:8">
      <c r="A619" s="13"/>
      <c r="B619" s="19" t="s">
        <v>631</v>
      </c>
      <c r="C619" s="19" t="s">
        <v>17</v>
      </c>
      <c r="D619" s="22">
        <f>VLOOKUP(B619,[1]Sheet1!$F:$J,5,0)</f>
        <v>6</v>
      </c>
      <c r="E619" s="23"/>
      <c r="F619" s="17"/>
      <c r="G619" s="17"/>
      <c r="H619" s="17"/>
    </row>
    <row r="620" ht="24" spans="1:8">
      <c r="A620" s="13"/>
      <c r="B620" s="19" t="s">
        <v>632</v>
      </c>
      <c r="C620" s="19" t="s">
        <v>17</v>
      </c>
      <c r="D620" s="22">
        <f>VLOOKUP(B620,[1]Sheet1!$F:$J,5,0)</f>
        <v>4</v>
      </c>
      <c r="E620" s="23"/>
      <c r="F620" s="17"/>
      <c r="G620" s="17"/>
      <c r="H620" s="17"/>
    </row>
    <row r="621" ht="24" spans="1:8">
      <c r="A621" s="13"/>
      <c r="B621" s="19" t="s">
        <v>633</v>
      </c>
      <c r="C621" s="19" t="s">
        <v>17</v>
      </c>
      <c r="D621" s="22">
        <f>VLOOKUP(B621,[1]Sheet1!$F:$J,5,0)</f>
        <v>2</v>
      </c>
      <c r="E621" s="23"/>
      <c r="F621" s="17"/>
      <c r="G621" s="17"/>
      <c r="H621" s="17"/>
    </row>
    <row r="622" spans="1:8">
      <c r="A622" s="13">
        <v>4</v>
      </c>
      <c r="B622" s="18" t="s">
        <v>634</v>
      </c>
      <c r="C622" s="19"/>
      <c r="D622" s="20">
        <f>SUM(D623:D624)</f>
        <v>3</v>
      </c>
      <c r="E622" s="21"/>
      <c r="F622" s="17"/>
      <c r="G622" s="17"/>
      <c r="H622" s="17"/>
    </row>
    <row r="623" ht="24" spans="1:8">
      <c r="A623" s="13"/>
      <c r="B623" s="19" t="s">
        <v>635</v>
      </c>
      <c r="C623" s="19" t="s">
        <v>17</v>
      </c>
      <c r="D623" s="22">
        <f>VLOOKUP(B623,[1]Sheet1!$F:$J,5,0)</f>
        <v>2</v>
      </c>
      <c r="E623" s="23"/>
      <c r="F623" s="17"/>
      <c r="G623" s="17"/>
      <c r="H623" s="17"/>
    </row>
    <row r="624" ht="24" spans="1:8">
      <c r="A624" s="13"/>
      <c r="B624" s="19" t="s">
        <v>636</v>
      </c>
      <c r="C624" s="19" t="s">
        <v>17</v>
      </c>
      <c r="D624" s="22">
        <f>VLOOKUP(B624,[1]Sheet1!$F:$J,5,0)</f>
        <v>1</v>
      </c>
      <c r="E624" s="23"/>
      <c r="F624" s="17"/>
      <c r="G624" s="17"/>
      <c r="H624" s="17"/>
    </row>
    <row r="625" spans="1:8">
      <c r="A625" s="13">
        <v>5</v>
      </c>
      <c r="B625" s="18" t="s">
        <v>637</v>
      </c>
      <c r="C625" s="19"/>
      <c r="D625" s="20">
        <f>SUM(D626:D631)</f>
        <v>21</v>
      </c>
      <c r="E625" s="21"/>
      <c r="F625" s="17"/>
      <c r="G625" s="17"/>
      <c r="H625" s="17"/>
    </row>
    <row r="626" ht="24" spans="1:8">
      <c r="A626" s="13"/>
      <c r="B626" s="19" t="s">
        <v>638</v>
      </c>
      <c r="C626" s="19" t="s">
        <v>17</v>
      </c>
      <c r="D626" s="22">
        <f>VLOOKUP(B626,[1]Sheet1!$F:$J,5,0)</f>
        <v>10</v>
      </c>
      <c r="E626" s="23"/>
      <c r="F626" s="17"/>
      <c r="G626" s="17"/>
      <c r="H626" s="17"/>
    </row>
    <row r="627" ht="24" spans="1:8">
      <c r="A627" s="13"/>
      <c r="B627" s="19" t="s">
        <v>639</v>
      </c>
      <c r="C627" s="19" t="s">
        <v>17</v>
      </c>
      <c r="D627" s="22">
        <f>VLOOKUP(B627,[1]Sheet1!$F:$J,5,0)</f>
        <v>6</v>
      </c>
      <c r="E627" s="23"/>
      <c r="F627" s="17"/>
      <c r="G627" s="17"/>
      <c r="H627" s="17"/>
    </row>
    <row r="628" ht="24" spans="1:8">
      <c r="A628" s="13"/>
      <c r="B628" s="19" t="s">
        <v>640</v>
      </c>
      <c r="C628" s="19" t="s">
        <v>17</v>
      </c>
      <c r="D628" s="22">
        <f>VLOOKUP(B628,[1]Sheet1!$F:$J,5,0)</f>
        <v>2</v>
      </c>
      <c r="E628" s="23"/>
      <c r="F628" s="17"/>
      <c r="G628" s="17"/>
      <c r="H628" s="17"/>
    </row>
    <row r="629" ht="24" spans="1:8">
      <c r="A629" s="13"/>
      <c r="B629" s="19" t="s">
        <v>641</v>
      </c>
      <c r="C629" s="19" t="s">
        <v>17</v>
      </c>
      <c r="D629" s="22">
        <f>VLOOKUP(B629,[1]Sheet1!$F:$J,5,0)</f>
        <v>1</v>
      </c>
      <c r="E629" s="23"/>
      <c r="F629" s="17"/>
      <c r="G629" s="17"/>
      <c r="H629" s="17"/>
    </row>
    <row r="630" ht="24" spans="1:8">
      <c r="A630" s="13"/>
      <c r="B630" s="19" t="s">
        <v>642</v>
      </c>
      <c r="C630" s="19" t="s">
        <v>17</v>
      </c>
      <c r="D630" s="22">
        <f>VLOOKUP(B630,[1]Sheet1!$F:$J,5,0)</f>
        <v>1</v>
      </c>
      <c r="E630" s="23"/>
      <c r="F630" s="17"/>
      <c r="G630" s="17"/>
      <c r="H630" s="17"/>
    </row>
    <row r="631" ht="24" spans="1:8">
      <c r="A631" s="13"/>
      <c r="B631" s="19" t="s">
        <v>643</v>
      </c>
      <c r="C631" s="19" t="s">
        <v>17</v>
      </c>
      <c r="D631" s="22">
        <f>VLOOKUP(B631,[1]Sheet1!$F:$J,5,0)</f>
        <v>1</v>
      </c>
      <c r="E631" s="23"/>
      <c r="F631" s="17"/>
      <c r="G631" s="17"/>
      <c r="H631" s="17"/>
    </row>
    <row r="632" spans="1:8">
      <c r="A632" s="13">
        <v>6</v>
      </c>
      <c r="B632" s="18" t="s">
        <v>644</v>
      </c>
      <c r="C632" s="19"/>
      <c r="D632" s="20">
        <f>SUM(D633:D640)</f>
        <v>38</v>
      </c>
      <c r="E632" s="21"/>
      <c r="F632" s="17"/>
      <c r="G632" s="17"/>
      <c r="H632" s="17"/>
    </row>
    <row r="633" ht="24" spans="1:8">
      <c r="A633" s="13"/>
      <c r="B633" s="19" t="s">
        <v>645</v>
      </c>
      <c r="C633" s="19" t="s">
        <v>17</v>
      </c>
      <c r="D633" s="22">
        <f>VLOOKUP(B633,[1]Sheet1!$F:$J,5,0)</f>
        <v>10</v>
      </c>
      <c r="E633" s="23"/>
      <c r="F633" s="17"/>
      <c r="G633" s="17"/>
      <c r="H633" s="17"/>
    </row>
    <row r="634" ht="24" spans="1:8">
      <c r="A634" s="13"/>
      <c r="B634" s="19" t="s">
        <v>646</v>
      </c>
      <c r="C634" s="19" t="s">
        <v>17</v>
      </c>
      <c r="D634" s="22">
        <f>VLOOKUP(B634,[1]Sheet1!$F:$J,5,0)</f>
        <v>9</v>
      </c>
      <c r="E634" s="23"/>
      <c r="F634" s="17"/>
      <c r="G634" s="17"/>
      <c r="H634" s="17"/>
    </row>
    <row r="635" ht="24" spans="1:8">
      <c r="A635" s="13"/>
      <c r="B635" s="19" t="s">
        <v>647</v>
      </c>
      <c r="C635" s="19" t="s">
        <v>17</v>
      </c>
      <c r="D635" s="22">
        <f>VLOOKUP(B635,[1]Sheet1!$F:$J,5,0)</f>
        <v>6</v>
      </c>
      <c r="E635" s="23"/>
      <c r="F635" s="17"/>
      <c r="G635" s="17"/>
      <c r="H635" s="17"/>
    </row>
    <row r="636" ht="24" spans="1:8">
      <c r="A636" s="13"/>
      <c r="B636" s="19" t="s">
        <v>648</v>
      </c>
      <c r="C636" s="19" t="s">
        <v>17</v>
      </c>
      <c r="D636" s="22">
        <f>VLOOKUP(B636,[1]Sheet1!$F:$J,5,0)</f>
        <v>5</v>
      </c>
      <c r="E636" s="23"/>
      <c r="F636" s="17"/>
      <c r="G636" s="17"/>
      <c r="H636" s="17"/>
    </row>
    <row r="637" ht="24" spans="1:8">
      <c r="A637" s="13"/>
      <c r="B637" s="19" t="s">
        <v>649</v>
      </c>
      <c r="C637" s="19" t="s">
        <v>17</v>
      </c>
      <c r="D637" s="22">
        <f>VLOOKUP(B637,[1]Sheet1!$F:$J,5,0)</f>
        <v>3</v>
      </c>
      <c r="E637" s="23"/>
      <c r="F637" s="17"/>
      <c r="G637" s="17"/>
      <c r="H637" s="17"/>
    </row>
    <row r="638" ht="24" spans="1:8">
      <c r="A638" s="13"/>
      <c r="B638" s="19" t="s">
        <v>650</v>
      </c>
      <c r="C638" s="19" t="s">
        <v>17</v>
      </c>
      <c r="D638" s="22">
        <f>VLOOKUP(B638,[1]Sheet1!$F:$J,5,0)</f>
        <v>2</v>
      </c>
      <c r="E638" s="23"/>
      <c r="F638" s="17"/>
      <c r="G638" s="17"/>
      <c r="H638" s="17"/>
    </row>
    <row r="639" ht="24" spans="1:8">
      <c r="A639" s="13"/>
      <c r="B639" s="19" t="s">
        <v>651</v>
      </c>
      <c r="C639" s="19" t="s">
        <v>17</v>
      </c>
      <c r="D639" s="22">
        <f>VLOOKUP(B639,[1]Sheet1!$F:$J,5,0)</f>
        <v>2</v>
      </c>
      <c r="E639" s="23"/>
      <c r="F639" s="17"/>
      <c r="G639" s="17"/>
      <c r="H639" s="17"/>
    </row>
    <row r="640" ht="24" spans="1:8">
      <c r="A640" s="13"/>
      <c r="B640" s="19" t="s">
        <v>652</v>
      </c>
      <c r="C640" s="19" t="s">
        <v>17</v>
      </c>
      <c r="D640" s="22">
        <f>VLOOKUP(B640,[1]Sheet1!$F:$J,5,0)</f>
        <v>1</v>
      </c>
      <c r="E640" s="23"/>
      <c r="F640" s="17"/>
      <c r="G640" s="17"/>
      <c r="H640" s="17"/>
    </row>
    <row r="641" spans="1:8">
      <c r="A641" s="13" t="s">
        <v>653</v>
      </c>
      <c r="B641" s="13" t="s">
        <v>654</v>
      </c>
      <c r="C641" s="13" t="s">
        <v>14</v>
      </c>
      <c r="D641" s="14">
        <f>D642+D669+D673+D735</f>
        <v>288</v>
      </c>
      <c r="E641" s="16"/>
      <c r="F641" s="17"/>
      <c r="G641" s="17"/>
      <c r="H641" s="17"/>
    </row>
    <row r="642" spans="1:8">
      <c r="A642" s="13">
        <v>1</v>
      </c>
      <c r="B642" s="18" t="s">
        <v>655</v>
      </c>
      <c r="C642" s="19"/>
      <c r="D642" s="20">
        <f>SUM(D643:D668)</f>
        <v>76</v>
      </c>
      <c r="E642" s="21"/>
      <c r="F642" s="17"/>
      <c r="G642" s="17"/>
      <c r="H642" s="17"/>
    </row>
    <row r="643" ht="24" spans="1:8">
      <c r="A643" s="13"/>
      <c r="B643" s="19" t="s">
        <v>656</v>
      </c>
      <c r="C643" s="19" t="s">
        <v>17</v>
      </c>
      <c r="D643" s="22">
        <f>VLOOKUP(B643,[1]Sheet1!$F:$J,5,0)</f>
        <v>9</v>
      </c>
      <c r="E643" s="23"/>
      <c r="F643" s="17"/>
      <c r="G643" s="17"/>
      <c r="H643" s="17"/>
    </row>
    <row r="644" ht="24" spans="1:8">
      <c r="A644" s="13"/>
      <c r="B644" s="19" t="s">
        <v>657</v>
      </c>
      <c r="C644" s="19" t="s">
        <v>17</v>
      </c>
      <c r="D644" s="22">
        <f>VLOOKUP(B644,[1]Sheet1!$F:$J,5,0)</f>
        <v>6</v>
      </c>
      <c r="E644" s="23"/>
      <c r="F644" s="17"/>
      <c r="G644" s="17"/>
      <c r="H644" s="17"/>
    </row>
    <row r="645" ht="24" spans="1:8">
      <c r="A645" s="13"/>
      <c r="B645" s="19" t="s">
        <v>658</v>
      </c>
      <c r="C645" s="19" t="s">
        <v>17</v>
      </c>
      <c r="D645" s="22">
        <f>VLOOKUP(B645,[1]Sheet1!$F:$J,5,0)</f>
        <v>6</v>
      </c>
      <c r="E645" s="23"/>
      <c r="F645" s="17"/>
      <c r="G645" s="17"/>
      <c r="H645" s="17"/>
    </row>
    <row r="646" ht="24" spans="1:8">
      <c r="A646" s="13"/>
      <c r="B646" s="19" t="s">
        <v>659</v>
      </c>
      <c r="C646" s="19" t="s">
        <v>17</v>
      </c>
      <c r="D646" s="22">
        <f>VLOOKUP(B646,[1]Sheet1!$F:$J,5,0)</f>
        <v>3</v>
      </c>
      <c r="E646" s="23"/>
      <c r="F646" s="17"/>
      <c r="G646" s="17"/>
      <c r="H646" s="17"/>
    </row>
    <row r="647" ht="24" spans="1:8">
      <c r="A647" s="13"/>
      <c r="B647" s="19" t="s">
        <v>660</v>
      </c>
      <c r="C647" s="19" t="s">
        <v>17</v>
      </c>
      <c r="D647" s="22">
        <f>VLOOKUP(B647,[1]Sheet1!$F:$J,5,0)</f>
        <v>5</v>
      </c>
      <c r="E647" s="23"/>
      <c r="F647" s="17"/>
      <c r="G647" s="17"/>
      <c r="H647" s="17"/>
    </row>
    <row r="648" ht="24" spans="1:8">
      <c r="A648" s="13"/>
      <c r="B648" s="19" t="s">
        <v>661</v>
      </c>
      <c r="C648" s="19" t="s">
        <v>17</v>
      </c>
      <c r="D648" s="22">
        <f>VLOOKUP(B648,[1]Sheet1!$F:$J,5,0)</f>
        <v>4</v>
      </c>
      <c r="E648" s="23"/>
      <c r="F648" s="17"/>
      <c r="G648" s="17"/>
      <c r="H648" s="17"/>
    </row>
    <row r="649" ht="24" spans="1:8">
      <c r="A649" s="13"/>
      <c r="B649" s="19" t="s">
        <v>662</v>
      </c>
      <c r="C649" s="19" t="s">
        <v>17</v>
      </c>
      <c r="D649" s="22">
        <f>VLOOKUP(B649,[1]Sheet1!$F:$J,5,0)</f>
        <v>4</v>
      </c>
      <c r="E649" s="23"/>
      <c r="F649" s="17"/>
      <c r="G649" s="17"/>
      <c r="H649" s="17"/>
    </row>
    <row r="650" ht="24" spans="1:8">
      <c r="A650" s="13"/>
      <c r="B650" s="19" t="s">
        <v>663</v>
      </c>
      <c r="C650" s="19" t="s">
        <v>17</v>
      </c>
      <c r="D650" s="22">
        <f>VLOOKUP(B650,[1]Sheet1!$F:$J,5,0)</f>
        <v>3</v>
      </c>
      <c r="E650" s="23"/>
      <c r="F650" s="17"/>
      <c r="G650" s="17"/>
      <c r="H650" s="17"/>
    </row>
    <row r="651" ht="24" spans="1:8">
      <c r="A651" s="13"/>
      <c r="B651" s="19" t="s">
        <v>664</v>
      </c>
      <c r="C651" s="19" t="s">
        <v>17</v>
      </c>
      <c r="D651" s="22">
        <f>VLOOKUP(B651,[1]Sheet1!$F:$J,5,0)</f>
        <v>3</v>
      </c>
      <c r="E651" s="23"/>
      <c r="F651" s="17"/>
      <c r="G651" s="17"/>
      <c r="H651" s="17"/>
    </row>
    <row r="652" ht="24" spans="1:8">
      <c r="A652" s="13"/>
      <c r="B652" s="19" t="s">
        <v>665</v>
      </c>
      <c r="C652" s="19" t="s">
        <v>17</v>
      </c>
      <c r="D652" s="22">
        <f>VLOOKUP(B652,[1]Sheet1!$F:$J,5,0)</f>
        <v>3</v>
      </c>
      <c r="E652" s="23"/>
      <c r="F652" s="17"/>
      <c r="G652" s="17"/>
      <c r="H652" s="17"/>
    </row>
    <row r="653" ht="24" spans="1:8">
      <c r="A653" s="13"/>
      <c r="B653" s="19" t="s">
        <v>666</v>
      </c>
      <c r="C653" s="19" t="s">
        <v>17</v>
      </c>
      <c r="D653" s="22">
        <f>VLOOKUP(B653,[1]Sheet1!$F:$J,5,0)</f>
        <v>3</v>
      </c>
      <c r="E653" s="23"/>
      <c r="F653" s="17"/>
      <c r="G653" s="17"/>
      <c r="H653" s="17"/>
    </row>
    <row r="654" ht="24" spans="1:8">
      <c r="A654" s="13"/>
      <c r="B654" s="19" t="s">
        <v>667</v>
      </c>
      <c r="C654" s="19" t="s">
        <v>17</v>
      </c>
      <c r="D654" s="22">
        <f>VLOOKUP(B654,[1]Sheet1!$F:$J,5,0)</f>
        <v>3</v>
      </c>
      <c r="E654" s="23"/>
      <c r="F654" s="17"/>
      <c r="G654" s="17"/>
      <c r="H654" s="17"/>
    </row>
    <row r="655" ht="24" spans="1:8">
      <c r="A655" s="13"/>
      <c r="B655" s="19" t="s">
        <v>668</v>
      </c>
      <c r="C655" s="19" t="s">
        <v>17</v>
      </c>
      <c r="D655" s="22">
        <f>VLOOKUP(B655,[1]Sheet1!$F:$J,5,0)</f>
        <v>3</v>
      </c>
      <c r="E655" s="23"/>
      <c r="F655" s="17"/>
      <c r="G655" s="17"/>
      <c r="H655" s="17"/>
    </row>
    <row r="656" ht="24" spans="1:8">
      <c r="A656" s="13"/>
      <c r="B656" s="19" t="s">
        <v>669</v>
      </c>
      <c r="C656" s="19" t="s">
        <v>17</v>
      </c>
      <c r="D656" s="22">
        <f>VLOOKUP(B656,[1]Sheet1!$F:$J,5,0)</f>
        <v>3</v>
      </c>
      <c r="E656" s="23"/>
      <c r="F656" s="17"/>
      <c r="G656" s="17"/>
      <c r="H656" s="17"/>
    </row>
    <row r="657" ht="24" spans="1:8">
      <c r="A657" s="13"/>
      <c r="B657" s="19" t="s">
        <v>670</v>
      </c>
      <c r="C657" s="19" t="s">
        <v>17</v>
      </c>
      <c r="D657" s="22">
        <f>VLOOKUP(B657,[1]Sheet1!$F:$J,5,0)</f>
        <v>2</v>
      </c>
      <c r="E657" s="23"/>
      <c r="F657" s="17"/>
      <c r="G657" s="17"/>
      <c r="H657" s="17"/>
    </row>
    <row r="658" ht="24" spans="1:8">
      <c r="A658" s="13"/>
      <c r="B658" s="19" t="s">
        <v>671</v>
      </c>
      <c r="C658" s="19" t="s">
        <v>17</v>
      </c>
      <c r="D658" s="22">
        <f>VLOOKUP(B658,[1]Sheet1!$F:$J,5,0)</f>
        <v>2</v>
      </c>
      <c r="E658" s="23"/>
      <c r="F658" s="17"/>
      <c r="G658" s="17"/>
      <c r="H658" s="17"/>
    </row>
    <row r="659" ht="24" spans="1:8">
      <c r="A659" s="13"/>
      <c r="B659" s="19" t="s">
        <v>672</v>
      </c>
      <c r="C659" s="19" t="s">
        <v>17</v>
      </c>
      <c r="D659" s="22">
        <f>VLOOKUP(B659,[1]Sheet1!$F:$J,5,0)</f>
        <v>2</v>
      </c>
      <c r="E659" s="23"/>
      <c r="F659" s="17"/>
      <c r="G659" s="17"/>
      <c r="H659" s="17"/>
    </row>
    <row r="660" ht="24" spans="1:8">
      <c r="A660" s="13"/>
      <c r="B660" s="19" t="s">
        <v>673</v>
      </c>
      <c r="C660" s="19" t="s">
        <v>17</v>
      </c>
      <c r="D660" s="22">
        <f>VLOOKUP(B660,[1]Sheet1!$F:$J,5,0)</f>
        <v>2</v>
      </c>
      <c r="E660" s="23"/>
      <c r="F660" s="17"/>
      <c r="G660" s="17"/>
      <c r="H660" s="17"/>
    </row>
    <row r="661" ht="24" spans="1:8">
      <c r="A661" s="13"/>
      <c r="B661" s="19" t="s">
        <v>674</v>
      </c>
      <c r="C661" s="19" t="s">
        <v>17</v>
      </c>
      <c r="D661" s="22">
        <f>VLOOKUP(B661,[1]Sheet1!$F:$J,5,0)</f>
        <v>2</v>
      </c>
      <c r="E661" s="23"/>
      <c r="F661" s="17"/>
      <c r="G661" s="17"/>
      <c r="H661" s="17"/>
    </row>
    <row r="662" ht="24" spans="1:8">
      <c r="A662" s="13"/>
      <c r="B662" s="19" t="s">
        <v>675</v>
      </c>
      <c r="C662" s="19" t="s">
        <v>17</v>
      </c>
      <c r="D662" s="22">
        <f>VLOOKUP(B662,[1]Sheet1!$F:$J,5,0)</f>
        <v>2</v>
      </c>
      <c r="E662" s="23"/>
      <c r="F662" s="17"/>
      <c r="G662" s="17"/>
      <c r="H662" s="17"/>
    </row>
    <row r="663" ht="24" spans="1:8">
      <c r="A663" s="13"/>
      <c r="B663" s="19" t="s">
        <v>676</v>
      </c>
      <c r="C663" s="19" t="s">
        <v>17</v>
      </c>
      <c r="D663" s="22">
        <f>VLOOKUP(B663,[1]Sheet1!$F:$J,5,0)</f>
        <v>1</v>
      </c>
      <c r="E663" s="23"/>
      <c r="F663" s="17"/>
      <c r="G663" s="17"/>
      <c r="H663" s="17"/>
    </row>
    <row r="664" ht="24" spans="1:8">
      <c r="A664" s="13"/>
      <c r="B664" s="19" t="s">
        <v>677</v>
      </c>
      <c r="C664" s="19" t="s">
        <v>17</v>
      </c>
      <c r="D664" s="22">
        <f>VLOOKUP(B664,[1]Sheet1!$F:$J,5,0)</f>
        <v>1</v>
      </c>
      <c r="E664" s="23"/>
      <c r="F664" s="17"/>
      <c r="G664" s="17"/>
      <c r="H664" s="17"/>
    </row>
    <row r="665" ht="24" spans="1:8">
      <c r="A665" s="13"/>
      <c r="B665" s="19" t="s">
        <v>678</v>
      </c>
      <c r="C665" s="19" t="s">
        <v>17</v>
      </c>
      <c r="D665" s="22">
        <f>VLOOKUP(B665,[1]Sheet1!$F:$J,5,0)</f>
        <v>1</v>
      </c>
      <c r="E665" s="23"/>
      <c r="F665" s="17"/>
      <c r="G665" s="17"/>
      <c r="H665" s="17"/>
    </row>
    <row r="666" ht="24" spans="1:8">
      <c r="A666" s="13"/>
      <c r="B666" s="19" t="s">
        <v>679</v>
      </c>
      <c r="C666" s="19" t="s">
        <v>17</v>
      </c>
      <c r="D666" s="22">
        <f>VLOOKUP(B666,[1]Sheet1!$F:$J,5,0)</f>
        <v>1</v>
      </c>
      <c r="E666" s="23"/>
      <c r="F666" s="17"/>
      <c r="G666" s="17"/>
      <c r="H666" s="17"/>
    </row>
    <row r="667" ht="24" spans="1:8">
      <c r="A667" s="13"/>
      <c r="B667" s="19" t="s">
        <v>680</v>
      </c>
      <c r="C667" s="19" t="s">
        <v>17</v>
      </c>
      <c r="D667" s="22">
        <f>VLOOKUP(B667,[1]Sheet1!$F:$J,5,0)</f>
        <v>1</v>
      </c>
      <c r="E667" s="23"/>
      <c r="F667" s="17"/>
      <c r="G667" s="17"/>
      <c r="H667" s="17"/>
    </row>
    <row r="668" ht="24" spans="1:8">
      <c r="A668" s="13"/>
      <c r="B668" s="19" t="s">
        <v>681</v>
      </c>
      <c r="C668" s="19" t="s">
        <v>17</v>
      </c>
      <c r="D668" s="22">
        <f>VLOOKUP(B668,[1]Sheet1!$F:$J,5,0)</f>
        <v>1</v>
      </c>
      <c r="E668" s="23"/>
      <c r="F668" s="17"/>
      <c r="G668" s="17"/>
      <c r="H668" s="17"/>
    </row>
    <row r="669" spans="1:8">
      <c r="A669" s="13">
        <v>2</v>
      </c>
      <c r="B669" s="18" t="s">
        <v>682</v>
      </c>
      <c r="C669" s="19"/>
      <c r="D669" s="20">
        <f>SUM(D670:D672)</f>
        <v>11</v>
      </c>
      <c r="E669" s="21"/>
      <c r="F669" s="17"/>
      <c r="G669" s="17"/>
      <c r="H669" s="17"/>
    </row>
    <row r="670" ht="24" spans="1:8">
      <c r="A670" s="13"/>
      <c r="B670" s="19" t="s">
        <v>683</v>
      </c>
      <c r="C670" s="19" t="s">
        <v>17</v>
      </c>
      <c r="D670" s="22">
        <v>6</v>
      </c>
      <c r="E670" s="23"/>
      <c r="F670" s="17"/>
      <c r="G670" s="17"/>
      <c r="H670" s="17"/>
    </row>
    <row r="671" ht="24" spans="1:8">
      <c r="A671" s="13"/>
      <c r="B671" s="19" t="s">
        <v>684</v>
      </c>
      <c r="C671" s="19" t="s">
        <v>17</v>
      </c>
      <c r="D671" s="22">
        <f>VLOOKUP(B671,[1]Sheet1!$F:$J,5,0)</f>
        <v>4</v>
      </c>
      <c r="E671" s="23"/>
      <c r="F671" s="17"/>
      <c r="G671" s="17"/>
      <c r="H671" s="17"/>
    </row>
    <row r="672" ht="24" spans="1:8">
      <c r="A672" s="13"/>
      <c r="B672" s="19" t="s">
        <v>685</v>
      </c>
      <c r="C672" s="19" t="s">
        <v>17</v>
      </c>
      <c r="D672" s="22">
        <f>VLOOKUP(B672,[1]Sheet1!$F:$J,5,0)</f>
        <v>1</v>
      </c>
      <c r="E672" s="24"/>
      <c r="F672" s="17"/>
      <c r="G672" s="17"/>
      <c r="H672" s="17"/>
    </row>
    <row r="673" spans="1:8">
      <c r="A673" s="13">
        <v>3</v>
      </c>
      <c r="B673" s="18" t="s">
        <v>686</v>
      </c>
      <c r="C673" s="19"/>
      <c r="D673" s="20">
        <f>SUM(D674:D734)</f>
        <v>171</v>
      </c>
      <c r="E673" s="21"/>
      <c r="F673" s="17"/>
      <c r="G673" s="17"/>
      <c r="H673" s="17"/>
    </row>
    <row r="674" ht="24" spans="1:8">
      <c r="A674" s="13"/>
      <c r="B674" s="19" t="s">
        <v>687</v>
      </c>
      <c r="C674" s="19" t="s">
        <v>17</v>
      </c>
      <c r="D674" s="22">
        <v>11</v>
      </c>
      <c r="E674" s="23"/>
      <c r="F674" s="17"/>
      <c r="G674" s="17"/>
      <c r="H674" s="17"/>
    </row>
    <row r="675" ht="24" spans="1:8">
      <c r="A675" s="13"/>
      <c r="B675" s="19" t="s">
        <v>688</v>
      </c>
      <c r="C675" s="19" t="s">
        <v>17</v>
      </c>
      <c r="D675" s="22">
        <f>VLOOKUP(B675,[1]Sheet1!$F:$J,5,0)</f>
        <v>9</v>
      </c>
      <c r="E675" s="23"/>
      <c r="F675" s="17"/>
      <c r="G675" s="17"/>
      <c r="H675" s="17"/>
    </row>
    <row r="676" ht="24" spans="1:8">
      <c r="A676" s="13"/>
      <c r="B676" s="19" t="s">
        <v>689</v>
      </c>
      <c r="C676" s="19" t="s">
        <v>17</v>
      </c>
      <c r="D676" s="22">
        <f>VLOOKUP(B676,[1]Sheet1!$F:$J,5,0)</f>
        <v>8</v>
      </c>
      <c r="E676" s="23"/>
      <c r="F676" s="17"/>
      <c r="G676" s="17"/>
      <c r="H676" s="17"/>
    </row>
    <row r="677" ht="24" spans="1:8">
      <c r="A677" s="13"/>
      <c r="B677" s="19" t="s">
        <v>690</v>
      </c>
      <c r="C677" s="19" t="s">
        <v>17</v>
      </c>
      <c r="D677" s="22">
        <v>8</v>
      </c>
      <c r="E677" s="23"/>
      <c r="F677" s="17"/>
      <c r="G677" s="17"/>
      <c r="H677" s="17"/>
    </row>
    <row r="678" ht="24" spans="1:8">
      <c r="A678" s="13"/>
      <c r="B678" s="19" t="s">
        <v>691</v>
      </c>
      <c r="C678" s="19" t="s">
        <v>17</v>
      </c>
      <c r="D678" s="22">
        <f>VLOOKUP(B678,[1]Sheet1!$F:$J,5,0)</f>
        <v>8</v>
      </c>
      <c r="E678" s="23"/>
      <c r="F678" s="17"/>
      <c r="G678" s="17"/>
      <c r="H678" s="17"/>
    </row>
    <row r="679" ht="24" spans="1:8">
      <c r="A679" s="13"/>
      <c r="B679" s="19" t="s">
        <v>692</v>
      </c>
      <c r="C679" s="19" t="s">
        <v>17</v>
      </c>
      <c r="D679" s="22">
        <f>VLOOKUP(B679,[1]Sheet1!$F:$J,5,0)</f>
        <v>7</v>
      </c>
      <c r="E679" s="23"/>
      <c r="F679" s="17"/>
      <c r="G679" s="17"/>
      <c r="H679" s="17"/>
    </row>
    <row r="680" ht="24" spans="1:8">
      <c r="A680" s="13"/>
      <c r="B680" s="19" t="s">
        <v>693</v>
      </c>
      <c r="C680" s="19" t="s">
        <v>17</v>
      </c>
      <c r="D680" s="22">
        <f>VLOOKUP(B680,[1]Sheet1!$F:$J,5,0)</f>
        <v>8</v>
      </c>
      <c r="E680" s="23"/>
      <c r="F680" s="17"/>
      <c r="G680" s="17"/>
      <c r="H680" s="17"/>
    </row>
    <row r="681" ht="24" spans="1:8">
      <c r="A681" s="13"/>
      <c r="B681" s="19" t="s">
        <v>694</v>
      </c>
      <c r="C681" s="19" t="s">
        <v>17</v>
      </c>
      <c r="D681" s="22">
        <f>VLOOKUP(B681,[1]Sheet1!$F:$J,5,0)</f>
        <v>4</v>
      </c>
      <c r="E681" s="23"/>
      <c r="F681" s="17"/>
      <c r="G681" s="17"/>
      <c r="H681" s="17"/>
    </row>
    <row r="682" ht="24" spans="1:8">
      <c r="A682" s="13"/>
      <c r="B682" s="19" t="s">
        <v>695</v>
      </c>
      <c r="C682" s="19" t="s">
        <v>17</v>
      </c>
      <c r="D682" s="22">
        <f>VLOOKUP(B682,[1]Sheet1!$F:$J,5,0)</f>
        <v>4</v>
      </c>
      <c r="E682" s="23"/>
      <c r="F682" s="17"/>
      <c r="G682" s="17"/>
      <c r="H682" s="17"/>
    </row>
    <row r="683" ht="24" spans="1:8">
      <c r="A683" s="13"/>
      <c r="B683" s="19" t="s">
        <v>696</v>
      </c>
      <c r="C683" s="19" t="s">
        <v>17</v>
      </c>
      <c r="D683" s="22">
        <f>VLOOKUP(B683,[1]Sheet1!$F:$J,5,0)</f>
        <v>5</v>
      </c>
      <c r="E683" s="23"/>
      <c r="F683" s="17"/>
      <c r="G683" s="17"/>
      <c r="H683" s="17"/>
    </row>
    <row r="684" ht="24" spans="1:8">
      <c r="A684" s="13"/>
      <c r="B684" s="19" t="s">
        <v>697</v>
      </c>
      <c r="C684" s="19" t="s">
        <v>17</v>
      </c>
      <c r="D684" s="22">
        <f>VLOOKUP(B684,[1]Sheet1!$F:$J,5,0)</f>
        <v>5</v>
      </c>
      <c r="E684" s="23"/>
      <c r="F684" s="17"/>
      <c r="G684" s="17"/>
      <c r="H684" s="17"/>
    </row>
    <row r="685" ht="24" spans="1:8">
      <c r="A685" s="13"/>
      <c r="B685" s="19" t="s">
        <v>698</v>
      </c>
      <c r="C685" s="19" t="s">
        <v>17</v>
      </c>
      <c r="D685" s="22">
        <f>VLOOKUP(B685,[1]Sheet1!$F:$J,5,0)</f>
        <v>4</v>
      </c>
      <c r="E685" s="23"/>
      <c r="F685" s="17"/>
      <c r="G685" s="17"/>
      <c r="H685" s="17"/>
    </row>
    <row r="686" ht="24" spans="1:8">
      <c r="A686" s="13"/>
      <c r="B686" s="19" t="s">
        <v>699</v>
      </c>
      <c r="C686" s="19" t="s">
        <v>17</v>
      </c>
      <c r="D686" s="22">
        <v>5</v>
      </c>
      <c r="E686" s="23"/>
      <c r="F686" s="17"/>
      <c r="G686" s="17"/>
      <c r="H686" s="17"/>
    </row>
    <row r="687" ht="24" spans="1:8">
      <c r="A687" s="13"/>
      <c r="B687" s="19" t="s">
        <v>700</v>
      </c>
      <c r="C687" s="19" t="s">
        <v>17</v>
      </c>
      <c r="D687" s="22">
        <f>VLOOKUP(B687,[1]Sheet1!$F:$J,5,0)</f>
        <v>4</v>
      </c>
      <c r="E687" s="23"/>
      <c r="F687" s="17"/>
      <c r="G687" s="17"/>
      <c r="H687" s="17"/>
    </row>
    <row r="688" ht="24" spans="1:8">
      <c r="A688" s="13"/>
      <c r="B688" s="19" t="s">
        <v>701</v>
      </c>
      <c r="C688" s="19" t="s">
        <v>17</v>
      </c>
      <c r="D688" s="22">
        <f>VLOOKUP(B688,[1]Sheet1!$F:$J,5,0)</f>
        <v>4</v>
      </c>
      <c r="E688" s="23"/>
      <c r="F688" s="17"/>
      <c r="G688" s="17"/>
      <c r="H688" s="17"/>
    </row>
    <row r="689" ht="24" spans="1:8">
      <c r="A689" s="13"/>
      <c r="B689" s="19" t="s">
        <v>702</v>
      </c>
      <c r="C689" s="19" t="s">
        <v>17</v>
      </c>
      <c r="D689" s="22">
        <f>VLOOKUP(B689,[1]Sheet1!$F:$J,5,0)</f>
        <v>4</v>
      </c>
      <c r="E689" s="23"/>
      <c r="F689" s="17"/>
      <c r="G689" s="17"/>
      <c r="H689" s="17"/>
    </row>
    <row r="690" ht="24" spans="1:8">
      <c r="A690" s="13"/>
      <c r="B690" s="19" t="s">
        <v>703</v>
      </c>
      <c r="C690" s="19" t="s">
        <v>17</v>
      </c>
      <c r="D690" s="22">
        <f>VLOOKUP(B690,[1]Sheet1!$F:$J,5,0)</f>
        <v>3</v>
      </c>
      <c r="E690" s="23"/>
      <c r="F690" s="17"/>
      <c r="G690" s="17"/>
      <c r="H690" s="17"/>
    </row>
    <row r="691" ht="24" spans="1:8">
      <c r="A691" s="13"/>
      <c r="B691" s="19" t="s">
        <v>704</v>
      </c>
      <c r="C691" s="19" t="s">
        <v>17</v>
      </c>
      <c r="D691" s="22">
        <f>VLOOKUP(B691,[1]Sheet1!$F:$J,5,0)</f>
        <v>3</v>
      </c>
      <c r="E691" s="23"/>
      <c r="F691" s="17"/>
      <c r="G691" s="17"/>
      <c r="H691" s="17"/>
    </row>
    <row r="692" ht="24" spans="1:8">
      <c r="A692" s="13"/>
      <c r="B692" s="19" t="s">
        <v>705</v>
      </c>
      <c r="C692" s="19" t="s">
        <v>17</v>
      </c>
      <c r="D692" s="22">
        <f>VLOOKUP(B692,[1]Sheet1!$F:$J,5,0)</f>
        <v>3</v>
      </c>
      <c r="E692" s="23"/>
      <c r="F692" s="17"/>
      <c r="G692" s="17"/>
      <c r="H692" s="17"/>
    </row>
    <row r="693" ht="24" spans="1:8">
      <c r="A693" s="13"/>
      <c r="B693" s="19" t="s">
        <v>706</v>
      </c>
      <c r="C693" s="19" t="s">
        <v>17</v>
      </c>
      <c r="D693" s="22">
        <f>VLOOKUP(B693,[1]Sheet1!$F:$J,5,0)</f>
        <v>3</v>
      </c>
      <c r="E693" s="23"/>
      <c r="F693" s="17"/>
      <c r="G693" s="17"/>
      <c r="H693" s="17"/>
    </row>
    <row r="694" ht="24" spans="1:8">
      <c r="A694" s="13"/>
      <c r="B694" s="19" t="s">
        <v>707</v>
      </c>
      <c r="C694" s="19" t="s">
        <v>17</v>
      </c>
      <c r="D694" s="22">
        <f>VLOOKUP(B694,[1]Sheet1!$F:$J,5,0)</f>
        <v>3</v>
      </c>
      <c r="E694" s="23"/>
      <c r="F694" s="17"/>
      <c r="G694" s="17"/>
      <c r="H694" s="17"/>
    </row>
    <row r="695" ht="24" spans="1:8">
      <c r="A695" s="13"/>
      <c r="B695" s="19" t="s">
        <v>708</v>
      </c>
      <c r="C695" s="19" t="s">
        <v>17</v>
      </c>
      <c r="D695" s="22">
        <f>VLOOKUP(B695,[1]Sheet1!$F:$J,5,0)</f>
        <v>3</v>
      </c>
      <c r="E695" s="23"/>
      <c r="F695" s="17"/>
      <c r="G695" s="17"/>
      <c r="H695" s="17"/>
    </row>
    <row r="696" ht="24" spans="1:8">
      <c r="A696" s="13"/>
      <c r="B696" s="19" t="s">
        <v>709</v>
      </c>
      <c r="C696" s="19" t="s">
        <v>17</v>
      </c>
      <c r="D696" s="22">
        <f>VLOOKUP(B696,[1]Sheet1!$F:$J,5,0)</f>
        <v>3</v>
      </c>
      <c r="E696" s="23"/>
      <c r="F696" s="17"/>
      <c r="G696" s="17"/>
      <c r="H696" s="17"/>
    </row>
    <row r="697" ht="24" spans="1:8">
      <c r="A697" s="13"/>
      <c r="B697" s="19" t="s">
        <v>710</v>
      </c>
      <c r="C697" s="19" t="s">
        <v>17</v>
      </c>
      <c r="D697" s="22">
        <f>VLOOKUP(B697,[1]Sheet1!$F:$J,5,0)</f>
        <v>3</v>
      </c>
      <c r="E697" s="23"/>
      <c r="F697" s="17"/>
      <c r="G697" s="17"/>
      <c r="H697" s="17"/>
    </row>
    <row r="698" ht="24" spans="1:8">
      <c r="A698" s="13"/>
      <c r="B698" s="19" t="s">
        <v>711</v>
      </c>
      <c r="C698" s="19" t="s">
        <v>17</v>
      </c>
      <c r="D698" s="22">
        <f>VLOOKUP(B698,[1]Sheet1!$F:$J,5,0)</f>
        <v>3</v>
      </c>
      <c r="E698" s="23"/>
      <c r="F698" s="17"/>
      <c r="G698" s="17"/>
      <c r="H698" s="17"/>
    </row>
    <row r="699" ht="24" spans="1:8">
      <c r="A699" s="13"/>
      <c r="B699" s="19" t="s">
        <v>712</v>
      </c>
      <c r="C699" s="19" t="s">
        <v>17</v>
      </c>
      <c r="D699" s="22">
        <f>VLOOKUP(B699,[1]Sheet1!$F:$J,5,0)</f>
        <v>2</v>
      </c>
      <c r="E699" s="23"/>
      <c r="F699" s="17"/>
      <c r="G699" s="17"/>
      <c r="H699" s="17"/>
    </row>
    <row r="700" ht="24" spans="1:8">
      <c r="A700" s="13"/>
      <c r="B700" s="19" t="s">
        <v>713</v>
      </c>
      <c r="C700" s="19" t="s">
        <v>17</v>
      </c>
      <c r="D700" s="22">
        <f>VLOOKUP(B700,[1]Sheet1!$F:$J,5,0)</f>
        <v>2</v>
      </c>
      <c r="E700" s="23"/>
      <c r="F700" s="17"/>
      <c r="G700" s="17"/>
      <c r="H700" s="17"/>
    </row>
    <row r="701" ht="24" spans="1:8">
      <c r="A701" s="13"/>
      <c r="B701" s="19" t="s">
        <v>714</v>
      </c>
      <c r="C701" s="19" t="s">
        <v>17</v>
      </c>
      <c r="D701" s="22">
        <f>VLOOKUP(B701,[1]Sheet1!$F:$J,5,0)</f>
        <v>2</v>
      </c>
      <c r="E701" s="23"/>
      <c r="F701" s="17"/>
      <c r="G701" s="17"/>
      <c r="H701" s="17"/>
    </row>
    <row r="702" ht="24" spans="1:8">
      <c r="A702" s="13"/>
      <c r="B702" s="19" t="s">
        <v>715</v>
      </c>
      <c r="C702" s="19" t="s">
        <v>17</v>
      </c>
      <c r="D702" s="22">
        <f>VLOOKUP(B702,[1]Sheet1!$F:$J,5,0)</f>
        <v>2</v>
      </c>
      <c r="E702" s="23"/>
      <c r="F702" s="17"/>
      <c r="G702" s="17"/>
      <c r="H702" s="17"/>
    </row>
    <row r="703" ht="24" spans="1:8">
      <c r="A703" s="13"/>
      <c r="B703" s="19" t="s">
        <v>716</v>
      </c>
      <c r="C703" s="19" t="s">
        <v>17</v>
      </c>
      <c r="D703" s="22">
        <f>VLOOKUP(B703,[1]Sheet1!$F:$J,5,0)</f>
        <v>2</v>
      </c>
      <c r="E703" s="23"/>
      <c r="F703" s="17"/>
      <c r="G703" s="17"/>
      <c r="H703" s="17"/>
    </row>
    <row r="704" ht="24" spans="1:8">
      <c r="A704" s="13"/>
      <c r="B704" s="19" t="s">
        <v>717</v>
      </c>
      <c r="C704" s="19" t="s">
        <v>17</v>
      </c>
      <c r="D704" s="22">
        <f>VLOOKUP(B704,[1]Sheet1!$F:$J,5,0)</f>
        <v>2</v>
      </c>
      <c r="E704" s="23"/>
      <c r="F704" s="17"/>
      <c r="G704" s="17"/>
      <c r="H704" s="17"/>
    </row>
    <row r="705" ht="24" spans="1:8">
      <c r="A705" s="13"/>
      <c r="B705" s="19" t="s">
        <v>718</v>
      </c>
      <c r="C705" s="19" t="s">
        <v>17</v>
      </c>
      <c r="D705" s="22">
        <f>VLOOKUP(B705,[1]Sheet1!$F:$J,5,0)</f>
        <v>2</v>
      </c>
      <c r="E705" s="23"/>
      <c r="F705" s="17"/>
      <c r="G705" s="17"/>
      <c r="H705" s="17"/>
    </row>
    <row r="706" ht="24" spans="1:8">
      <c r="A706" s="13"/>
      <c r="B706" s="19" t="s">
        <v>719</v>
      </c>
      <c r="C706" s="19" t="s">
        <v>17</v>
      </c>
      <c r="D706" s="22">
        <f>VLOOKUP(B706,[1]Sheet1!$F:$J,5,0)</f>
        <v>2</v>
      </c>
      <c r="E706" s="23"/>
      <c r="F706" s="17"/>
      <c r="G706" s="17"/>
      <c r="H706" s="17"/>
    </row>
    <row r="707" ht="24" spans="1:8">
      <c r="A707" s="13"/>
      <c r="B707" s="19" t="s">
        <v>720</v>
      </c>
      <c r="C707" s="19" t="s">
        <v>17</v>
      </c>
      <c r="D707" s="22">
        <f>VLOOKUP(B707,[1]Sheet1!$F:$J,5,0)</f>
        <v>2</v>
      </c>
      <c r="E707" s="23"/>
      <c r="F707" s="17"/>
      <c r="G707" s="17"/>
      <c r="H707" s="17"/>
    </row>
    <row r="708" ht="24" spans="1:8">
      <c r="A708" s="13"/>
      <c r="B708" s="19" t="s">
        <v>721</v>
      </c>
      <c r="C708" s="19" t="s">
        <v>17</v>
      </c>
      <c r="D708" s="22">
        <f>VLOOKUP(B708,[1]Sheet1!$F:$J,5,0)</f>
        <v>2</v>
      </c>
      <c r="E708" s="23"/>
      <c r="F708" s="17"/>
      <c r="G708" s="17"/>
      <c r="H708" s="17"/>
    </row>
    <row r="709" ht="24" spans="1:8">
      <c r="A709" s="13"/>
      <c r="B709" s="19" t="s">
        <v>722</v>
      </c>
      <c r="C709" s="19" t="s">
        <v>17</v>
      </c>
      <c r="D709" s="22">
        <f>VLOOKUP(B709,[1]Sheet1!$F:$J,5,0)</f>
        <v>1</v>
      </c>
      <c r="E709" s="23"/>
      <c r="F709" s="17"/>
      <c r="G709" s="17"/>
      <c r="H709" s="17"/>
    </row>
    <row r="710" ht="24" spans="1:8">
      <c r="A710" s="13"/>
      <c r="B710" s="19" t="s">
        <v>723</v>
      </c>
      <c r="C710" s="19" t="s">
        <v>17</v>
      </c>
      <c r="D710" s="22">
        <f>VLOOKUP(B710,[1]Sheet1!$F:$J,5,0)</f>
        <v>1</v>
      </c>
      <c r="E710" s="23"/>
      <c r="F710" s="17"/>
      <c r="G710" s="17"/>
      <c r="H710" s="17"/>
    </row>
    <row r="711" ht="24" spans="1:8">
      <c r="A711" s="13"/>
      <c r="B711" s="19" t="s">
        <v>724</v>
      </c>
      <c r="C711" s="19" t="s">
        <v>17</v>
      </c>
      <c r="D711" s="22">
        <f>VLOOKUP(B711,[1]Sheet1!$F:$J,5,0)</f>
        <v>1</v>
      </c>
      <c r="E711" s="23"/>
      <c r="F711" s="17"/>
      <c r="G711" s="17"/>
      <c r="H711" s="17"/>
    </row>
    <row r="712" ht="24" spans="1:8">
      <c r="A712" s="13"/>
      <c r="B712" s="19" t="s">
        <v>725</v>
      </c>
      <c r="C712" s="19" t="s">
        <v>17</v>
      </c>
      <c r="D712" s="22">
        <f>VLOOKUP(B712,[1]Sheet1!$F:$J,5,0)</f>
        <v>1</v>
      </c>
      <c r="E712" s="23"/>
      <c r="F712" s="17"/>
      <c r="G712" s="17"/>
      <c r="H712" s="17"/>
    </row>
    <row r="713" ht="24" spans="1:8">
      <c r="A713" s="13"/>
      <c r="B713" s="19" t="s">
        <v>726</v>
      </c>
      <c r="C713" s="19" t="s">
        <v>17</v>
      </c>
      <c r="D713" s="22">
        <f>VLOOKUP(B713,[1]Sheet1!$F:$J,5,0)</f>
        <v>1</v>
      </c>
      <c r="E713" s="23"/>
      <c r="F713" s="17"/>
      <c r="G713" s="17"/>
      <c r="H713" s="17"/>
    </row>
    <row r="714" ht="24" spans="1:8">
      <c r="A714" s="13"/>
      <c r="B714" s="19" t="s">
        <v>727</v>
      </c>
      <c r="C714" s="19" t="s">
        <v>17</v>
      </c>
      <c r="D714" s="22">
        <f>VLOOKUP(B714,[1]Sheet1!$F:$J,5,0)</f>
        <v>1</v>
      </c>
      <c r="E714" s="23"/>
      <c r="F714" s="17"/>
      <c r="G714" s="17"/>
      <c r="H714" s="17"/>
    </row>
    <row r="715" ht="24" spans="1:8">
      <c r="A715" s="13"/>
      <c r="B715" s="19" t="s">
        <v>728</v>
      </c>
      <c r="C715" s="19" t="s">
        <v>17</v>
      </c>
      <c r="D715" s="22">
        <f>VLOOKUP(B715,[1]Sheet1!$F:$J,5,0)</f>
        <v>1</v>
      </c>
      <c r="E715" s="23"/>
      <c r="F715" s="17"/>
      <c r="G715" s="17"/>
      <c r="H715" s="17"/>
    </row>
    <row r="716" ht="24" spans="1:8">
      <c r="A716" s="13"/>
      <c r="B716" s="19" t="s">
        <v>729</v>
      </c>
      <c r="C716" s="19" t="s">
        <v>17</v>
      </c>
      <c r="D716" s="22">
        <f>VLOOKUP(B716,[1]Sheet1!$F:$J,5,0)</f>
        <v>1</v>
      </c>
      <c r="E716" s="23"/>
      <c r="F716" s="17"/>
      <c r="G716" s="17"/>
      <c r="H716" s="17"/>
    </row>
    <row r="717" ht="24" spans="1:8">
      <c r="A717" s="13"/>
      <c r="B717" s="19" t="s">
        <v>730</v>
      </c>
      <c r="C717" s="19" t="s">
        <v>17</v>
      </c>
      <c r="D717" s="22">
        <f>VLOOKUP(B717,[1]Sheet1!$F:$J,5,0)</f>
        <v>1</v>
      </c>
      <c r="E717" s="23"/>
      <c r="F717" s="17"/>
      <c r="G717" s="17"/>
      <c r="H717" s="17"/>
    </row>
    <row r="718" ht="24" spans="1:8">
      <c r="A718" s="13"/>
      <c r="B718" s="19" t="s">
        <v>731</v>
      </c>
      <c r="C718" s="19" t="s">
        <v>17</v>
      </c>
      <c r="D718" s="22">
        <f>VLOOKUP(B718,[1]Sheet1!$F:$J,5,0)</f>
        <v>1</v>
      </c>
      <c r="E718" s="23"/>
      <c r="F718" s="17"/>
      <c r="G718" s="17"/>
      <c r="H718" s="17"/>
    </row>
    <row r="719" ht="24" spans="1:8">
      <c r="A719" s="13"/>
      <c r="B719" s="19" t="s">
        <v>732</v>
      </c>
      <c r="C719" s="19" t="s">
        <v>17</v>
      </c>
      <c r="D719" s="22">
        <f>VLOOKUP(B719,[1]Sheet1!$F:$J,5,0)</f>
        <v>1</v>
      </c>
      <c r="E719" s="23"/>
      <c r="F719" s="17"/>
      <c r="G719" s="17"/>
      <c r="H719" s="17"/>
    </row>
    <row r="720" ht="24" spans="1:8">
      <c r="A720" s="13"/>
      <c r="B720" s="19" t="s">
        <v>733</v>
      </c>
      <c r="C720" s="19" t="s">
        <v>17</v>
      </c>
      <c r="D720" s="22">
        <f>VLOOKUP(B720,[1]Sheet1!$F:$J,5,0)</f>
        <v>1</v>
      </c>
      <c r="E720" s="23"/>
      <c r="F720" s="17"/>
      <c r="G720" s="17"/>
      <c r="H720" s="17"/>
    </row>
    <row r="721" ht="24" spans="1:8">
      <c r="A721" s="13"/>
      <c r="B721" s="19" t="s">
        <v>734</v>
      </c>
      <c r="C721" s="19" t="s">
        <v>17</v>
      </c>
      <c r="D721" s="22">
        <f>VLOOKUP(B721,[1]Sheet1!$F:$J,5,0)</f>
        <v>1</v>
      </c>
      <c r="E721" s="23"/>
      <c r="F721" s="17"/>
      <c r="G721" s="17"/>
      <c r="H721" s="17"/>
    </row>
    <row r="722" ht="24" spans="1:8">
      <c r="A722" s="13"/>
      <c r="B722" s="19" t="s">
        <v>735</v>
      </c>
      <c r="C722" s="19" t="s">
        <v>17</v>
      </c>
      <c r="D722" s="22">
        <f>VLOOKUP(B722,[1]Sheet1!$F:$J,5,0)</f>
        <v>1</v>
      </c>
      <c r="E722" s="23"/>
      <c r="F722" s="17"/>
      <c r="G722" s="17"/>
      <c r="H722" s="17"/>
    </row>
    <row r="723" ht="24" spans="1:8">
      <c r="A723" s="13"/>
      <c r="B723" s="19" t="s">
        <v>736</v>
      </c>
      <c r="C723" s="19" t="s">
        <v>17</v>
      </c>
      <c r="D723" s="22">
        <f>VLOOKUP(B723,[1]Sheet1!$F:$J,5,0)</f>
        <v>1</v>
      </c>
      <c r="E723" s="23"/>
      <c r="F723" s="17"/>
      <c r="G723" s="17"/>
      <c r="H723" s="17"/>
    </row>
    <row r="724" ht="24" spans="1:8">
      <c r="A724" s="13"/>
      <c r="B724" s="19" t="s">
        <v>737</v>
      </c>
      <c r="C724" s="19" t="s">
        <v>17</v>
      </c>
      <c r="D724" s="22">
        <f>VLOOKUP(B724,[1]Sheet1!$F:$J,5,0)</f>
        <v>1</v>
      </c>
      <c r="E724" s="23"/>
      <c r="F724" s="17"/>
      <c r="G724" s="17"/>
      <c r="H724" s="17"/>
    </row>
    <row r="725" ht="24" spans="1:8">
      <c r="A725" s="13"/>
      <c r="B725" s="19" t="s">
        <v>738</v>
      </c>
      <c r="C725" s="19" t="s">
        <v>17</v>
      </c>
      <c r="D725" s="22">
        <f>VLOOKUP(B725,[1]Sheet1!$F:$J,5,0)</f>
        <v>1</v>
      </c>
      <c r="E725" s="23"/>
      <c r="F725" s="17"/>
      <c r="G725" s="17"/>
      <c r="H725" s="17"/>
    </row>
    <row r="726" ht="24" spans="1:8">
      <c r="A726" s="13"/>
      <c r="B726" s="19" t="s">
        <v>739</v>
      </c>
      <c r="C726" s="19" t="s">
        <v>17</v>
      </c>
      <c r="D726" s="22">
        <f>VLOOKUP(B726,[1]Sheet1!$F:$J,5,0)</f>
        <v>1</v>
      </c>
      <c r="E726" s="23"/>
      <c r="F726" s="17"/>
      <c r="G726" s="17"/>
      <c r="H726" s="17"/>
    </row>
    <row r="727" ht="24" spans="1:8">
      <c r="A727" s="13"/>
      <c r="B727" s="19" t="s">
        <v>740</v>
      </c>
      <c r="C727" s="19" t="s">
        <v>17</v>
      </c>
      <c r="D727" s="22">
        <f>VLOOKUP(B727,[1]Sheet1!$F:$J,5,0)</f>
        <v>1</v>
      </c>
      <c r="E727" s="23"/>
      <c r="F727" s="17"/>
      <c r="G727" s="17"/>
      <c r="H727" s="17"/>
    </row>
    <row r="728" ht="24" spans="1:8">
      <c r="A728" s="13"/>
      <c r="B728" s="19" t="s">
        <v>741</v>
      </c>
      <c r="C728" s="19" t="s">
        <v>17</v>
      </c>
      <c r="D728" s="22">
        <f>VLOOKUP(B728,[1]Sheet1!$F:$J,5,0)</f>
        <v>1</v>
      </c>
      <c r="E728" s="23"/>
      <c r="F728" s="17"/>
      <c r="G728" s="17"/>
      <c r="H728" s="17"/>
    </row>
    <row r="729" ht="24" spans="1:8">
      <c r="A729" s="13"/>
      <c r="B729" s="19" t="s">
        <v>742</v>
      </c>
      <c r="C729" s="19" t="s">
        <v>17</v>
      </c>
      <c r="D729" s="22">
        <f>VLOOKUP(B729,[1]Sheet1!$F:$J,5,0)</f>
        <v>1</v>
      </c>
      <c r="E729" s="23"/>
      <c r="F729" s="17"/>
      <c r="G729" s="17"/>
      <c r="H729" s="17"/>
    </row>
    <row r="730" ht="24" spans="1:8">
      <c r="A730" s="13"/>
      <c r="B730" s="19" t="s">
        <v>743</v>
      </c>
      <c r="C730" s="19" t="s">
        <v>17</v>
      </c>
      <c r="D730" s="22">
        <f>VLOOKUP(B730,[1]Sheet1!$F:$J,5,0)</f>
        <v>1</v>
      </c>
      <c r="E730" s="23"/>
      <c r="F730" s="17"/>
      <c r="G730" s="17"/>
      <c r="H730" s="17"/>
    </row>
    <row r="731" ht="24" spans="1:8">
      <c r="A731" s="13"/>
      <c r="B731" s="19" t="s">
        <v>744</v>
      </c>
      <c r="C731" s="19" t="s">
        <v>17</v>
      </c>
      <c r="D731" s="22">
        <f>VLOOKUP(B731,[1]Sheet1!$F:$J,5,0)</f>
        <v>1</v>
      </c>
      <c r="E731" s="23"/>
      <c r="F731" s="17"/>
      <c r="G731" s="17"/>
      <c r="H731" s="17"/>
    </row>
    <row r="732" ht="24" spans="1:8">
      <c r="A732" s="13"/>
      <c r="B732" s="19" t="s">
        <v>745</v>
      </c>
      <c r="C732" s="19" t="s">
        <v>17</v>
      </c>
      <c r="D732" s="22">
        <f>VLOOKUP(B732,[1]Sheet1!$F:$J,5,0)</f>
        <v>1</v>
      </c>
      <c r="E732" s="23"/>
      <c r="F732" s="17"/>
      <c r="G732" s="17"/>
      <c r="H732" s="17"/>
    </row>
    <row r="733" ht="24" spans="1:8">
      <c r="A733" s="13"/>
      <c r="B733" s="19" t="s">
        <v>746</v>
      </c>
      <c r="C733" s="19" t="s">
        <v>17</v>
      </c>
      <c r="D733" s="22">
        <f>VLOOKUP(B733,[1]Sheet1!$F:$J,5,0)</f>
        <v>1</v>
      </c>
      <c r="E733" s="24"/>
      <c r="F733" s="17"/>
      <c r="G733" s="17"/>
      <c r="H733" s="17"/>
    </row>
    <row r="734" ht="24" spans="1:8">
      <c r="A734" s="13"/>
      <c r="B734" s="19" t="s">
        <v>747</v>
      </c>
      <c r="C734" s="19" t="s">
        <v>17</v>
      </c>
      <c r="D734" s="22">
        <f>VLOOKUP(B734,[1]Sheet1!$F:$J,5,0)</f>
        <v>1</v>
      </c>
      <c r="E734" s="24"/>
      <c r="F734" s="17"/>
      <c r="G734" s="17"/>
      <c r="H734" s="17"/>
    </row>
    <row r="735" spans="1:8">
      <c r="A735" s="13">
        <v>4</v>
      </c>
      <c r="B735" s="18" t="s">
        <v>748</v>
      </c>
      <c r="C735" s="19"/>
      <c r="D735" s="20">
        <f>SUM(D736:D743)</f>
        <v>30</v>
      </c>
      <c r="E735" s="21"/>
      <c r="F735" s="17"/>
      <c r="G735" s="17"/>
      <c r="H735" s="17"/>
    </row>
    <row r="736" ht="24" spans="1:8">
      <c r="A736" s="13"/>
      <c r="B736" s="19" t="s">
        <v>749</v>
      </c>
      <c r="C736" s="19" t="s">
        <v>17</v>
      </c>
      <c r="D736" s="22">
        <f>VLOOKUP(B736,[1]Sheet1!$F:$J,5,0)</f>
        <v>10</v>
      </c>
      <c r="E736" s="23"/>
      <c r="F736" s="17"/>
      <c r="G736" s="17"/>
      <c r="H736" s="17"/>
    </row>
    <row r="737" ht="24" spans="1:8">
      <c r="A737" s="13"/>
      <c r="B737" s="19" t="s">
        <v>750</v>
      </c>
      <c r="C737" s="19" t="s">
        <v>17</v>
      </c>
      <c r="D737" s="22">
        <f>VLOOKUP(B737,[1]Sheet1!$F:$J,5,0)</f>
        <v>9</v>
      </c>
      <c r="E737" s="23"/>
      <c r="F737" s="17"/>
      <c r="G737" s="17"/>
      <c r="H737" s="17"/>
    </row>
    <row r="738" ht="24" spans="1:8">
      <c r="A738" s="13"/>
      <c r="B738" s="19" t="s">
        <v>751</v>
      </c>
      <c r="C738" s="19" t="s">
        <v>17</v>
      </c>
      <c r="D738" s="22">
        <f>VLOOKUP(B738,[1]Sheet1!$F:$J,5,0)</f>
        <v>6</v>
      </c>
      <c r="E738" s="23"/>
      <c r="F738" s="17"/>
      <c r="G738" s="17"/>
      <c r="H738" s="17"/>
    </row>
    <row r="739" ht="24" spans="1:8">
      <c r="A739" s="13"/>
      <c r="B739" s="19" t="s">
        <v>752</v>
      </c>
      <c r="C739" s="19" t="s">
        <v>17</v>
      </c>
      <c r="D739" s="22">
        <f>VLOOKUP(B739,[1]Sheet1!$F:$J,5,0)</f>
        <v>1</v>
      </c>
      <c r="E739" s="23"/>
      <c r="F739" s="17"/>
      <c r="G739" s="17"/>
      <c r="H739" s="17"/>
    </row>
    <row r="740" ht="24" spans="1:8">
      <c r="A740" s="13"/>
      <c r="B740" s="19" t="s">
        <v>753</v>
      </c>
      <c r="C740" s="19" t="s">
        <v>17</v>
      </c>
      <c r="D740" s="22">
        <f>VLOOKUP(B740,[1]Sheet1!$F:$J,5,0)</f>
        <v>1</v>
      </c>
      <c r="E740" s="23"/>
      <c r="F740" s="17"/>
      <c r="G740" s="17"/>
      <c r="H740" s="17"/>
    </row>
    <row r="741" ht="24" spans="1:8">
      <c r="A741" s="13"/>
      <c r="B741" s="19" t="s">
        <v>754</v>
      </c>
      <c r="C741" s="19" t="s">
        <v>17</v>
      </c>
      <c r="D741" s="22">
        <f>VLOOKUP(B741,[1]Sheet1!$F:$J,5,0)</f>
        <v>1</v>
      </c>
      <c r="E741" s="23"/>
      <c r="F741" s="17"/>
      <c r="G741" s="17"/>
      <c r="H741" s="17"/>
    </row>
    <row r="742" ht="24" spans="1:8">
      <c r="A742" s="13"/>
      <c r="B742" s="19" t="s">
        <v>755</v>
      </c>
      <c r="C742" s="19" t="s">
        <v>17</v>
      </c>
      <c r="D742" s="22">
        <f>VLOOKUP(B742,[1]Sheet1!$F:$J,5,0)</f>
        <v>1</v>
      </c>
      <c r="E742" s="23"/>
      <c r="F742" s="17"/>
      <c r="G742" s="17"/>
      <c r="H742" s="17"/>
    </row>
    <row r="743" ht="24" spans="1:8">
      <c r="A743" s="13"/>
      <c r="B743" s="19" t="s">
        <v>756</v>
      </c>
      <c r="C743" s="19" t="s">
        <v>17</v>
      </c>
      <c r="D743" s="22">
        <f>VLOOKUP(B743,[1]Sheet1!$F:$J,5,0)</f>
        <v>1</v>
      </c>
      <c r="E743" s="24"/>
      <c r="F743" s="17"/>
      <c r="G743" s="17"/>
      <c r="H743" s="17"/>
    </row>
    <row r="744" spans="1:8">
      <c r="A744" s="13" t="s">
        <v>757</v>
      </c>
      <c r="B744" s="13" t="s">
        <v>758</v>
      </c>
      <c r="C744" s="13" t="s">
        <v>14</v>
      </c>
      <c r="D744" s="14">
        <f>D745+D749+D751+D753+D759+D762</f>
        <v>36</v>
      </c>
      <c r="E744" s="16"/>
      <c r="F744" s="17"/>
      <c r="G744" s="17"/>
      <c r="H744" s="17"/>
    </row>
    <row r="745" spans="1:8">
      <c r="A745" s="13">
        <v>1</v>
      </c>
      <c r="B745" s="18" t="s">
        <v>759</v>
      </c>
      <c r="C745" s="19"/>
      <c r="D745" s="20">
        <f>SUM(D746:D748)</f>
        <v>3</v>
      </c>
      <c r="E745" s="21"/>
      <c r="F745" s="17"/>
      <c r="G745" s="17"/>
      <c r="H745" s="17"/>
    </row>
    <row r="746" ht="24" spans="1:8">
      <c r="A746" s="13"/>
      <c r="B746" s="19" t="s">
        <v>760</v>
      </c>
      <c r="C746" s="19" t="s">
        <v>17</v>
      </c>
      <c r="D746" s="22">
        <f>VLOOKUP(B746,[1]Sheet1!$F:$J,5,0)</f>
        <v>1</v>
      </c>
      <c r="E746" s="23"/>
      <c r="F746" s="17"/>
      <c r="G746" s="17"/>
      <c r="H746" s="17"/>
    </row>
    <row r="747" ht="24" spans="1:8">
      <c r="A747" s="13"/>
      <c r="B747" s="19" t="s">
        <v>761</v>
      </c>
      <c r="C747" s="19" t="s">
        <v>17</v>
      </c>
      <c r="D747" s="22">
        <f>VLOOKUP(B747,[1]Sheet1!$F:$J,5,0)</f>
        <v>1</v>
      </c>
      <c r="E747" s="23"/>
      <c r="F747" s="17"/>
      <c r="G747" s="17"/>
      <c r="H747" s="17"/>
    </row>
    <row r="748" ht="24" spans="1:8">
      <c r="A748" s="13"/>
      <c r="B748" s="19" t="s">
        <v>762</v>
      </c>
      <c r="C748" s="19" t="s">
        <v>17</v>
      </c>
      <c r="D748" s="22">
        <f>VLOOKUP(B748,[1]Sheet1!$F:$J,5,0)</f>
        <v>1</v>
      </c>
      <c r="E748" s="24"/>
      <c r="F748" s="17"/>
      <c r="G748" s="17"/>
      <c r="H748" s="17"/>
    </row>
    <row r="749" spans="1:8">
      <c r="A749" s="13">
        <v>2</v>
      </c>
      <c r="B749" s="18" t="s">
        <v>763</v>
      </c>
      <c r="C749" s="19"/>
      <c r="D749" s="20">
        <v>2</v>
      </c>
      <c r="E749" s="25"/>
      <c r="F749" s="17"/>
      <c r="G749" s="17"/>
      <c r="H749" s="17"/>
    </row>
    <row r="750" ht="24" spans="1:8">
      <c r="A750" s="13"/>
      <c r="B750" s="19" t="s">
        <v>764</v>
      </c>
      <c r="C750" s="19" t="s">
        <v>17</v>
      </c>
      <c r="D750" s="22">
        <f>VLOOKUP(B750,[1]Sheet1!$F:$J,5,0)</f>
        <v>2</v>
      </c>
      <c r="E750" s="23"/>
      <c r="F750" s="17"/>
      <c r="G750" s="17"/>
      <c r="H750" s="17"/>
    </row>
    <row r="751" spans="1:8">
      <c r="A751" s="13">
        <v>3</v>
      </c>
      <c r="B751" s="18" t="s">
        <v>765</v>
      </c>
      <c r="C751" s="19"/>
      <c r="D751" s="20">
        <v>1</v>
      </c>
      <c r="E751" s="25"/>
      <c r="F751" s="17"/>
      <c r="G751" s="17"/>
      <c r="H751" s="17"/>
    </row>
    <row r="752" ht="24" spans="1:8">
      <c r="A752" s="13"/>
      <c r="B752" s="19" t="s">
        <v>766</v>
      </c>
      <c r="C752" s="19" t="s">
        <v>17</v>
      </c>
      <c r="D752" s="22">
        <f>VLOOKUP(B752,[1]Sheet1!$F:$J,5,0)</f>
        <v>1</v>
      </c>
      <c r="E752" s="23"/>
      <c r="F752" s="17"/>
      <c r="G752" s="17"/>
      <c r="H752" s="17"/>
    </row>
    <row r="753" spans="1:8">
      <c r="A753" s="13">
        <v>4</v>
      </c>
      <c r="B753" s="18" t="s">
        <v>767</v>
      </c>
      <c r="C753" s="19"/>
      <c r="D753" s="20">
        <f>SUM(D754:D758)</f>
        <v>8</v>
      </c>
      <c r="E753" s="21"/>
      <c r="F753" s="17"/>
      <c r="G753" s="17"/>
      <c r="H753" s="17"/>
    </row>
    <row r="754" ht="24" spans="1:8">
      <c r="A754" s="13"/>
      <c r="B754" s="19" t="s">
        <v>768</v>
      </c>
      <c r="C754" s="19" t="s">
        <v>17</v>
      </c>
      <c r="D754" s="22">
        <f>VLOOKUP(B754,[1]Sheet1!$F:$J,5,0)</f>
        <v>3</v>
      </c>
      <c r="E754" s="23"/>
      <c r="F754" s="17"/>
      <c r="G754" s="17"/>
      <c r="H754" s="17"/>
    </row>
    <row r="755" ht="24" spans="1:8">
      <c r="A755" s="13"/>
      <c r="B755" s="19" t="s">
        <v>769</v>
      </c>
      <c r="C755" s="19" t="s">
        <v>17</v>
      </c>
      <c r="D755" s="22">
        <f>VLOOKUP(B755,[1]Sheet1!$F:$J,5,0)</f>
        <v>2</v>
      </c>
      <c r="E755" s="23"/>
      <c r="F755" s="17"/>
      <c r="G755" s="17"/>
      <c r="H755" s="17"/>
    </row>
    <row r="756" ht="24" spans="1:8">
      <c r="A756" s="13"/>
      <c r="B756" s="19" t="s">
        <v>770</v>
      </c>
      <c r="C756" s="19" t="s">
        <v>17</v>
      </c>
      <c r="D756" s="22">
        <f>VLOOKUP(B756,[1]Sheet1!$F:$J,5,0)</f>
        <v>1</v>
      </c>
      <c r="E756" s="23"/>
      <c r="F756" s="17"/>
      <c r="G756" s="17"/>
      <c r="H756" s="17"/>
    </row>
    <row r="757" ht="24" spans="1:8">
      <c r="A757" s="13"/>
      <c r="B757" s="19" t="s">
        <v>771</v>
      </c>
      <c r="C757" s="19" t="s">
        <v>17</v>
      </c>
      <c r="D757" s="22">
        <f>VLOOKUP(B757,[1]Sheet1!$F:$J,5,0)</f>
        <v>1</v>
      </c>
      <c r="E757" s="23"/>
      <c r="F757" s="17"/>
      <c r="G757" s="17"/>
      <c r="H757" s="17"/>
    </row>
    <row r="758" ht="24" spans="1:8">
      <c r="A758" s="13"/>
      <c r="B758" s="19" t="s">
        <v>772</v>
      </c>
      <c r="C758" s="19" t="s">
        <v>17</v>
      </c>
      <c r="D758" s="22">
        <f>VLOOKUP(B758,[1]Sheet1!$F:$J,5,0)</f>
        <v>1</v>
      </c>
      <c r="E758" s="23"/>
      <c r="F758" s="17"/>
      <c r="G758" s="17"/>
      <c r="H758" s="17"/>
    </row>
    <row r="759" spans="1:8">
      <c r="A759" s="13">
        <v>5</v>
      </c>
      <c r="B759" s="18" t="s">
        <v>773</v>
      </c>
      <c r="C759" s="19"/>
      <c r="D759" s="20">
        <f>SUM(D760:D761)</f>
        <v>2</v>
      </c>
      <c r="E759" s="21"/>
      <c r="F759" s="17"/>
      <c r="G759" s="17"/>
      <c r="H759" s="17"/>
    </row>
    <row r="760" ht="24" spans="1:8">
      <c r="A760" s="13"/>
      <c r="B760" s="19" t="s">
        <v>774</v>
      </c>
      <c r="C760" s="19" t="s">
        <v>17</v>
      </c>
      <c r="D760" s="22">
        <f>VLOOKUP(B760,[1]Sheet1!$F:$J,5,0)</f>
        <v>1</v>
      </c>
      <c r="E760" s="23"/>
      <c r="F760" s="17"/>
      <c r="G760" s="17"/>
      <c r="H760" s="17"/>
    </row>
    <row r="761" ht="24" spans="1:8">
      <c r="A761" s="13"/>
      <c r="B761" s="19" t="s">
        <v>775</v>
      </c>
      <c r="C761" s="19" t="s">
        <v>17</v>
      </c>
      <c r="D761" s="22">
        <f>VLOOKUP(B761,[1]Sheet1!$F:$J,5,0)</f>
        <v>1</v>
      </c>
      <c r="E761" s="23"/>
      <c r="F761" s="17"/>
      <c r="G761" s="17"/>
      <c r="H761" s="17"/>
    </row>
    <row r="762" spans="1:8">
      <c r="A762" s="13">
        <v>6</v>
      </c>
      <c r="B762" s="18" t="s">
        <v>776</v>
      </c>
      <c r="C762" s="19"/>
      <c r="D762" s="20">
        <f>SUM(D763:D769)</f>
        <v>20</v>
      </c>
      <c r="E762" s="21"/>
      <c r="F762" s="17"/>
      <c r="G762" s="17"/>
      <c r="H762" s="17"/>
    </row>
    <row r="763" ht="24" spans="1:8">
      <c r="A763" s="13"/>
      <c r="B763" s="19" t="s">
        <v>777</v>
      </c>
      <c r="C763" s="19" t="s">
        <v>17</v>
      </c>
      <c r="D763" s="22">
        <f>VLOOKUP(B763,[1]Sheet1!$F:$J,5,0)</f>
        <v>5</v>
      </c>
      <c r="E763" s="23"/>
      <c r="F763" s="17"/>
      <c r="G763" s="17"/>
      <c r="H763" s="17"/>
    </row>
    <row r="764" ht="24" spans="1:8">
      <c r="A764" s="13"/>
      <c r="B764" s="19" t="s">
        <v>778</v>
      </c>
      <c r="C764" s="19" t="s">
        <v>17</v>
      </c>
      <c r="D764" s="22">
        <v>4</v>
      </c>
      <c r="E764" s="23"/>
      <c r="F764" s="17"/>
      <c r="G764" s="17"/>
      <c r="H764" s="17"/>
    </row>
    <row r="765" ht="24" spans="1:8">
      <c r="A765" s="13"/>
      <c r="B765" s="19" t="s">
        <v>779</v>
      </c>
      <c r="C765" s="19" t="s">
        <v>17</v>
      </c>
      <c r="D765" s="22">
        <f>VLOOKUP(B765,[1]Sheet1!$F:$J,5,0)</f>
        <v>3</v>
      </c>
      <c r="E765" s="23"/>
      <c r="F765" s="17"/>
      <c r="G765" s="17"/>
      <c r="H765" s="17"/>
    </row>
    <row r="766" ht="24" spans="1:8">
      <c r="A766" s="13"/>
      <c r="B766" s="19" t="s">
        <v>780</v>
      </c>
      <c r="C766" s="19" t="s">
        <v>17</v>
      </c>
      <c r="D766" s="22">
        <f>VLOOKUP(B766,[1]Sheet1!$F:$J,5,0)</f>
        <v>3</v>
      </c>
      <c r="E766" s="23"/>
      <c r="F766" s="17"/>
      <c r="G766" s="17"/>
      <c r="H766" s="17"/>
    </row>
    <row r="767" ht="24" spans="1:8">
      <c r="A767" s="13"/>
      <c r="B767" s="19" t="s">
        <v>781</v>
      </c>
      <c r="C767" s="19" t="s">
        <v>17</v>
      </c>
      <c r="D767" s="22">
        <f>VLOOKUP(B767,[1]Sheet1!$F:$J,5,0)</f>
        <v>3</v>
      </c>
      <c r="E767" s="23"/>
      <c r="F767" s="17"/>
      <c r="G767" s="17"/>
      <c r="H767" s="17"/>
    </row>
    <row r="768" ht="24" spans="1:8">
      <c r="A768" s="13"/>
      <c r="B768" s="19" t="s">
        <v>782</v>
      </c>
      <c r="C768" s="19" t="s">
        <v>17</v>
      </c>
      <c r="D768" s="22">
        <f>VLOOKUP(B768,[1]Sheet1!$F:$J,5,0)</f>
        <v>1</v>
      </c>
      <c r="E768" s="23"/>
      <c r="F768" s="17"/>
      <c r="G768" s="17"/>
      <c r="H768" s="17"/>
    </row>
    <row r="769" ht="24" spans="1:8">
      <c r="A769" s="13"/>
      <c r="B769" s="19" t="s">
        <v>783</v>
      </c>
      <c r="C769" s="19" t="s">
        <v>17</v>
      </c>
      <c r="D769" s="22">
        <f>VLOOKUP(B769,[1]Sheet1!$F:$J,5,0)</f>
        <v>1</v>
      </c>
      <c r="E769" s="23"/>
      <c r="F769" s="17"/>
      <c r="G769" s="17"/>
      <c r="H769" s="17"/>
    </row>
    <row r="770" spans="1:8">
      <c r="A770" s="13" t="s">
        <v>784</v>
      </c>
      <c r="B770" s="13" t="s">
        <v>785</v>
      </c>
      <c r="C770" s="13" t="s">
        <v>14</v>
      </c>
      <c r="D770" s="14">
        <f>D771+D773+D777</f>
        <v>39</v>
      </c>
      <c r="E770" s="16"/>
      <c r="F770" s="17"/>
      <c r="G770" s="17"/>
      <c r="H770" s="17"/>
    </row>
    <row r="771" spans="1:8">
      <c r="A771" s="13">
        <v>1</v>
      </c>
      <c r="B771" s="18" t="s">
        <v>786</v>
      </c>
      <c r="C771" s="19"/>
      <c r="D771" s="20">
        <v>1</v>
      </c>
      <c r="E771" s="27"/>
      <c r="F771" s="17"/>
      <c r="G771" s="17"/>
      <c r="H771" s="17"/>
    </row>
    <row r="772" ht="24" spans="1:8">
      <c r="A772" s="13"/>
      <c r="B772" s="19" t="s">
        <v>787</v>
      </c>
      <c r="C772" s="19" t="s">
        <v>17</v>
      </c>
      <c r="D772" s="22">
        <f>VLOOKUP(B772,[1]Sheet1!$F:$J,5,0)</f>
        <v>1</v>
      </c>
      <c r="E772" s="24"/>
      <c r="F772" s="17"/>
      <c r="G772" s="17"/>
      <c r="H772" s="17"/>
    </row>
    <row r="773" spans="1:8">
      <c r="A773" s="13">
        <v>2</v>
      </c>
      <c r="B773" s="18" t="s">
        <v>788</v>
      </c>
      <c r="C773" s="19"/>
      <c r="D773" s="20">
        <f>SUM(D774:D776)</f>
        <v>4</v>
      </c>
      <c r="E773" s="21"/>
      <c r="F773" s="17"/>
      <c r="G773" s="17"/>
      <c r="H773" s="17"/>
    </row>
    <row r="774" ht="24" spans="1:8">
      <c r="A774" s="13"/>
      <c r="B774" s="19" t="s">
        <v>789</v>
      </c>
      <c r="C774" s="19" t="s">
        <v>17</v>
      </c>
      <c r="D774" s="22">
        <f>VLOOKUP(B774,[1]Sheet1!$F:$J,5,0)</f>
        <v>2</v>
      </c>
      <c r="E774" s="23"/>
      <c r="F774" s="17"/>
      <c r="G774" s="17"/>
      <c r="H774" s="17"/>
    </row>
    <row r="775" ht="24" spans="1:8">
      <c r="A775" s="13"/>
      <c r="B775" s="19" t="s">
        <v>790</v>
      </c>
      <c r="C775" s="19" t="s">
        <v>17</v>
      </c>
      <c r="D775" s="22">
        <f>VLOOKUP(B775,[1]Sheet1!$F:$J,5,0)</f>
        <v>1</v>
      </c>
      <c r="E775" s="23"/>
      <c r="F775" s="17"/>
      <c r="G775" s="17"/>
      <c r="H775" s="17"/>
    </row>
    <row r="776" ht="24" spans="1:8">
      <c r="A776" s="13"/>
      <c r="B776" s="19" t="s">
        <v>791</v>
      </c>
      <c r="C776" s="19" t="s">
        <v>17</v>
      </c>
      <c r="D776" s="22">
        <f>VLOOKUP(B776,[1]Sheet1!$F:$J,5,0)</f>
        <v>1</v>
      </c>
      <c r="E776" s="24"/>
      <c r="F776" s="17"/>
      <c r="G776" s="17"/>
      <c r="H776" s="17"/>
    </row>
    <row r="777" spans="1:8">
      <c r="A777" s="13">
        <v>3</v>
      </c>
      <c r="B777" s="18" t="s">
        <v>792</v>
      </c>
      <c r="C777" s="19"/>
      <c r="D777" s="20">
        <f>SUM(D778:D788)</f>
        <v>34</v>
      </c>
      <c r="E777" s="21"/>
      <c r="F777" s="17"/>
      <c r="G777" s="17"/>
      <c r="H777" s="17"/>
    </row>
    <row r="778" ht="24" spans="1:8">
      <c r="A778" s="13"/>
      <c r="B778" s="19" t="s">
        <v>793</v>
      </c>
      <c r="C778" s="19" t="s">
        <v>17</v>
      </c>
      <c r="D778" s="22">
        <f>VLOOKUP(B778,[1]Sheet1!$F:$J,5,0)</f>
        <v>8</v>
      </c>
      <c r="E778" s="23"/>
      <c r="F778" s="17"/>
      <c r="G778" s="17"/>
      <c r="H778" s="17"/>
    </row>
    <row r="779" ht="24" spans="1:8">
      <c r="A779" s="13"/>
      <c r="B779" s="19" t="s">
        <v>794</v>
      </c>
      <c r="C779" s="19" t="s">
        <v>17</v>
      </c>
      <c r="D779" s="22">
        <f>VLOOKUP(B779,[1]Sheet1!$F:$J,5,0)</f>
        <v>8</v>
      </c>
      <c r="E779" s="23"/>
      <c r="F779" s="17"/>
      <c r="G779" s="17"/>
      <c r="H779" s="17"/>
    </row>
    <row r="780" ht="24" spans="1:8">
      <c r="A780" s="13"/>
      <c r="B780" s="19" t="s">
        <v>795</v>
      </c>
      <c r="C780" s="19" t="s">
        <v>17</v>
      </c>
      <c r="D780" s="22">
        <f>VLOOKUP(B780,[1]Sheet1!$F:$J,5,0)</f>
        <v>4</v>
      </c>
      <c r="E780" s="23"/>
      <c r="F780" s="17"/>
      <c r="G780" s="17"/>
      <c r="H780" s="17"/>
    </row>
    <row r="781" ht="24" spans="1:8">
      <c r="A781" s="13"/>
      <c r="B781" s="19" t="s">
        <v>796</v>
      </c>
      <c r="C781" s="19" t="s">
        <v>17</v>
      </c>
      <c r="D781" s="22">
        <f>VLOOKUP(B781,[1]Sheet1!$F:$J,5,0)</f>
        <v>3</v>
      </c>
      <c r="E781" s="23"/>
      <c r="F781" s="17"/>
      <c r="G781" s="17"/>
      <c r="H781" s="17"/>
    </row>
    <row r="782" ht="24" spans="1:8">
      <c r="A782" s="13"/>
      <c r="B782" s="19" t="s">
        <v>797</v>
      </c>
      <c r="C782" s="19" t="s">
        <v>17</v>
      </c>
      <c r="D782" s="22">
        <f>VLOOKUP(B782,[1]Sheet1!$F:$J,5,0)</f>
        <v>2</v>
      </c>
      <c r="E782" s="23"/>
      <c r="F782" s="17"/>
      <c r="G782" s="17"/>
      <c r="H782" s="17"/>
    </row>
    <row r="783" ht="24" spans="1:8">
      <c r="A783" s="13"/>
      <c r="B783" s="19" t="s">
        <v>798</v>
      </c>
      <c r="C783" s="19" t="s">
        <v>17</v>
      </c>
      <c r="D783" s="22">
        <f>VLOOKUP(B783,[1]Sheet1!$F:$J,5,0)</f>
        <v>2</v>
      </c>
      <c r="E783" s="23"/>
      <c r="F783" s="17"/>
      <c r="G783" s="17"/>
      <c r="H783" s="17"/>
    </row>
    <row r="784" ht="24" spans="1:8">
      <c r="A784" s="13"/>
      <c r="B784" s="19" t="s">
        <v>799</v>
      </c>
      <c r="C784" s="19" t="s">
        <v>17</v>
      </c>
      <c r="D784" s="22">
        <f>VLOOKUP(B784,[1]Sheet1!$F:$J,5,0)</f>
        <v>2</v>
      </c>
      <c r="E784" s="23"/>
      <c r="F784" s="17"/>
      <c r="G784" s="17"/>
      <c r="H784" s="17"/>
    </row>
    <row r="785" ht="24" spans="1:8">
      <c r="A785" s="13"/>
      <c r="B785" s="19" t="s">
        <v>800</v>
      </c>
      <c r="C785" s="19" t="s">
        <v>17</v>
      </c>
      <c r="D785" s="22">
        <f>VLOOKUP(B785,[1]Sheet1!$F:$J,5,0)</f>
        <v>2</v>
      </c>
      <c r="E785" s="23"/>
      <c r="F785" s="17"/>
      <c r="G785" s="17"/>
      <c r="H785" s="17"/>
    </row>
    <row r="786" ht="24" spans="1:8">
      <c r="A786" s="13"/>
      <c r="B786" s="19" t="s">
        <v>801</v>
      </c>
      <c r="C786" s="19" t="s">
        <v>17</v>
      </c>
      <c r="D786" s="22">
        <f>VLOOKUP(B786,[1]Sheet1!$F:$J,5,0)</f>
        <v>1</v>
      </c>
      <c r="E786" s="23"/>
      <c r="F786" s="17"/>
      <c r="G786" s="17"/>
      <c r="H786" s="17"/>
    </row>
    <row r="787" ht="24" spans="1:8">
      <c r="A787" s="13"/>
      <c r="B787" s="19" t="s">
        <v>802</v>
      </c>
      <c r="C787" s="19" t="s">
        <v>17</v>
      </c>
      <c r="D787" s="22">
        <f>VLOOKUP(B787,[1]Sheet1!$F:$J,5,0)</f>
        <v>1</v>
      </c>
      <c r="E787" s="23"/>
      <c r="F787" s="17"/>
      <c r="G787" s="17"/>
      <c r="H787" s="17"/>
    </row>
    <row r="788" ht="24" spans="1:8">
      <c r="A788" s="13"/>
      <c r="B788" s="19" t="s">
        <v>803</v>
      </c>
      <c r="C788" s="19" t="s">
        <v>17</v>
      </c>
      <c r="D788" s="22">
        <f>VLOOKUP(B788,[1]Sheet1!$F:$J,5,0)</f>
        <v>1</v>
      </c>
      <c r="E788" s="24"/>
      <c r="F788" s="17"/>
      <c r="G788" s="17"/>
      <c r="H788" s="17"/>
    </row>
    <row r="789" spans="1:8">
      <c r="A789" s="13" t="s">
        <v>804</v>
      </c>
      <c r="B789" s="13" t="s">
        <v>805</v>
      </c>
      <c r="C789" s="13" t="s">
        <v>14</v>
      </c>
      <c r="D789" s="14">
        <f>D790+D794+D801+D805</f>
        <v>31</v>
      </c>
      <c r="E789" s="16"/>
      <c r="F789" s="17"/>
      <c r="G789" s="17"/>
      <c r="H789" s="17"/>
    </row>
    <row r="790" spans="1:8">
      <c r="A790" s="13">
        <v>1</v>
      </c>
      <c r="B790" s="18" t="s">
        <v>806</v>
      </c>
      <c r="C790" s="19"/>
      <c r="D790" s="20">
        <f>SUM(D791:D793)</f>
        <v>3</v>
      </c>
      <c r="E790" s="21"/>
      <c r="F790" s="17"/>
      <c r="G790" s="17"/>
      <c r="H790" s="17"/>
    </row>
    <row r="791" ht="24" spans="1:8">
      <c r="A791" s="13"/>
      <c r="B791" s="19" t="s">
        <v>807</v>
      </c>
      <c r="C791" s="19" t="s">
        <v>17</v>
      </c>
      <c r="D791" s="22">
        <f>VLOOKUP(B791,[1]Sheet1!$F:$J,5,0)</f>
        <v>1</v>
      </c>
      <c r="E791" s="23"/>
      <c r="F791" s="17"/>
      <c r="G791" s="17"/>
      <c r="H791" s="17"/>
    </row>
    <row r="792" ht="24" spans="1:8">
      <c r="A792" s="13"/>
      <c r="B792" s="19" t="s">
        <v>808</v>
      </c>
      <c r="C792" s="19" t="s">
        <v>17</v>
      </c>
      <c r="D792" s="22">
        <f>VLOOKUP(B792,[1]Sheet1!$F:$J,5,0)</f>
        <v>1</v>
      </c>
      <c r="E792" s="23"/>
      <c r="F792" s="17"/>
      <c r="G792" s="17"/>
      <c r="H792" s="17"/>
    </row>
    <row r="793" ht="24" spans="1:8">
      <c r="A793" s="13"/>
      <c r="B793" s="19" t="s">
        <v>809</v>
      </c>
      <c r="C793" s="19" t="s">
        <v>17</v>
      </c>
      <c r="D793" s="22">
        <f>VLOOKUP(B793,[1]Sheet1!$F:$J,5,0)</f>
        <v>1</v>
      </c>
      <c r="E793" s="24"/>
      <c r="F793" s="17"/>
      <c r="G793" s="17"/>
      <c r="H793" s="17"/>
    </row>
    <row r="794" spans="1:8">
      <c r="A794" s="13">
        <v>2</v>
      </c>
      <c r="B794" s="18" t="s">
        <v>810</v>
      </c>
      <c r="C794" s="19"/>
      <c r="D794" s="20">
        <f>SUM(D795:D800)</f>
        <v>21</v>
      </c>
      <c r="E794" s="21"/>
      <c r="F794" s="17"/>
      <c r="G794" s="17"/>
      <c r="H794" s="17"/>
    </row>
    <row r="795" ht="24" spans="1:8">
      <c r="A795" s="13"/>
      <c r="B795" s="19" t="s">
        <v>811</v>
      </c>
      <c r="C795" s="19" t="s">
        <v>17</v>
      </c>
      <c r="D795" s="22">
        <f>VLOOKUP(B795,[1]Sheet1!$F:$J,5,0)</f>
        <v>9</v>
      </c>
      <c r="E795" s="23"/>
      <c r="F795" s="17"/>
      <c r="G795" s="17"/>
      <c r="H795" s="17"/>
    </row>
    <row r="796" ht="24" spans="1:8">
      <c r="A796" s="13"/>
      <c r="B796" s="19" t="s">
        <v>812</v>
      </c>
      <c r="C796" s="19" t="s">
        <v>17</v>
      </c>
      <c r="D796" s="22">
        <f>VLOOKUP(B796,[1]Sheet1!$F:$J,5,0)</f>
        <v>6</v>
      </c>
      <c r="E796" s="23"/>
      <c r="F796" s="17"/>
      <c r="G796" s="17"/>
      <c r="H796" s="17"/>
    </row>
    <row r="797" ht="24" spans="1:8">
      <c r="A797" s="13"/>
      <c r="B797" s="19" t="s">
        <v>813</v>
      </c>
      <c r="C797" s="19" t="s">
        <v>17</v>
      </c>
      <c r="D797" s="22">
        <f>VLOOKUP(B797,[1]Sheet1!$F:$J,5,0)</f>
        <v>3</v>
      </c>
      <c r="E797" s="23"/>
      <c r="F797" s="17"/>
      <c r="G797" s="17"/>
      <c r="H797" s="17"/>
    </row>
    <row r="798" ht="24" spans="1:8">
      <c r="A798" s="13"/>
      <c r="B798" s="19" t="s">
        <v>814</v>
      </c>
      <c r="C798" s="19" t="s">
        <v>17</v>
      </c>
      <c r="D798" s="22">
        <f>VLOOKUP(B798,[1]Sheet1!$F:$J,5,0)</f>
        <v>1</v>
      </c>
      <c r="E798" s="23"/>
      <c r="F798" s="17"/>
      <c r="G798" s="17"/>
      <c r="H798" s="17"/>
    </row>
    <row r="799" ht="24" spans="1:8">
      <c r="A799" s="13"/>
      <c r="B799" s="19" t="s">
        <v>815</v>
      </c>
      <c r="C799" s="19" t="s">
        <v>17</v>
      </c>
      <c r="D799" s="22">
        <f>VLOOKUP(B799,[1]Sheet1!$F:$J,5,0)</f>
        <v>1</v>
      </c>
      <c r="E799" s="23"/>
      <c r="F799" s="17"/>
      <c r="G799" s="17"/>
      <c r="H799" s="17"/>
    </row>
    <row r="800" ht="24" spans="1:8">
      <c r="A800" s="13"/>
      <c r="B800" s="19" t="s">
        <v>816</v>
      </c>
      <c r="C800" s="19" t="s">
        <v>17</v>
      </c>
      <c r="D800" s="22">
        <f>VLOOKUP(B800,[1]Sheet1!$F:$J,5,0)</f>
        <v>1</v>
      </c>
      <c r="E800" s="23"/>
      <c r="F800" s="17"/>
      <c r="G800" s="17"/>
      <c r="H800" s="17"/>
    </row>
    <row r="801" spans="1:8">
      <c r="A801" s="13">
        <v>3</v>
      </c>
      <c r="B801" s="18" t="s">
        <v>817</v>
      </c>
      <c r="C801" s="19"/>
      <c r="D801" s="20">
        <f>SUM(D802:D804)</f>
        <v>6</v>
      </c>
      <c r="E801" s="21"/>
      <c r="F801" s="17"/>
      <c r="G801" s="17"/>
      <c r="H801" s="17"/>
    </row>
    <row r="802" ht="24" spans="1:8">
      <c r="A802" s="13"/>
      <c r="B802" s="19" t="s">
        <v>818</v>
      </c>
      <c r="C802" s="19" t="s">
        <v>17</v>
      </c>
      <c r="D802" s="22">
        <f>VLOOKUP(B802,[1]Sheet1!$F:$J,5,0)</f>
        <v>3</v>
      </c>
      <c r="E802" s="23"/>
      <c r="F802" s="17"/>
      <c r="G802" s="17"/>
      <c r="H802" s="17"/>
    </row>
    <row r="803" ht="24" spans="1:8">
      <c r="A803" s="13"/>
      <c r="B803" s="19" t="s">
        <v>819</v>
      </c>
      <c r="C803" s="19" t="s">
        <v>17</v>
      </c>
      <c r="D803" s="22">
        <f>VLOOKUP(B803,[1]Sheet1!$F:$J,5,0)</f>
        <v>2</v>
      </c>
      <c r="E803" s="23"/>
      <c r="F803" s="17"/>
      <c r="G803" s="17"/>
      <c r="H803" s="17"/>
    </row>
    <row r="804" ht="24" spans="1:8">
      <c r="A804" s="13"/>
      <c r="B804" s="19" t="s">
        <v>820</v>
      </c>
      <c r="C804" s="19" t="s">
        <v>17</v>
      </c>
      <c r="D804" s="22">
        <f>VLOOKUP(B804,[1]Sheet1!$F:$J,5,0)</f>
        <v>1</v>
      </c>
      <c r="E804" s="23"/>
      <c r="F804" s="17"/>
      <c r="G804" s="17"/>
      <c r="H804" s="17"/>
    </row>
    <row r="805" spans="1:8">
      <c r="A805" s="13">
        <v>4</v>
      </c>
      <c r="B805" s="18" t="s">
        <v>821</v>
      </c>
      <c r="C805" s="19"/>
      <c r="D805" s="20">
        <v>1</v>
      </c>
      <c r="E805" s="25"/>
      <c r="F805" s="17"/>
      <c r="G805" s="17"/>
      <c r="H805" s="17"/>
    </row>
    <row r="806" ht="24" spans="1:8">
      <c r="A806" s="13"/>
      <c r="B806" s="19" t="s">
        <v>822</v>
      </c>
      <c r="C806" s="19" t="s">
        <v>17</v>
      </c>
      <c r="D806" s="22">
        <f>VLOOKUP(B806,[1]Sheet1!$F:$J,5,0)</f>
        <v>1</v>
      </c>
      <c r="E806" s="23"/>
      <c r="F806" s="17"/>
      <c r="G806" s="17"/>
      <c r="H806" s="17"/>
    </row>
    <row r="807" spans="1:8">
      <c r="A807" s="13" t="s">
        <v>823</v>
      </c>
      <c r="B807" s="13" t="s">
        <v>824</v>
      </c>
      <c r="C807" s="13" t="s">
        <v>14</v>
      </c>
      <c r="D807" s="14">
        <f>D808+D828+D842+D851+D860+D868</f>
        <v>185</v>
      </c>
      <c r="E807" s="16"/>
      <c r="F807" s="17"/>
      <c r="G807" s="17"/>
      <c r="H807" s="17"/>
    </row>
    <row r="808" spans="1:8">
      <c r="A808" s="13">
        <v>1</v>
      </c>
      <c r="B808" s="18" t="s">
        <v>825</v>
      </c>
      <c r="C808" s="19"/>
      <c r="D808" s="20">
        <f>SUM(D809:D827)</f>
        <v>88</v>
      </c>
      <c r="E808" s="21"/>
      <c r="F808" s="17"/>
      <c r="G808" s="17"/>
      <c r="H808" s="17"/>
    </row>
    <row r="809" ht="24" spans="1:8">
      <c r="A809" s="13"/>
      <c r="B809" s="19" t="s">
        <v>826</v>
      </c>
      <c r="C809" s="19" t="s">
        <v>17</v>
      </c>
      <c r="D809" s="22">
        <f>VLOOKUP(B809,[1]Sheet1!$F:$J,5,0)</f>
        <v>14</v>
      </c>
      <c r="E809" s="23"/>
      <c r="F809" s="17"/>
      <c r="G809" s="17"/>
      <c r="H809" s="17"/>
    </row>
    <row r="810" ht="24" spans="1:8">
      <c r="A810" s="13"/>
      <c r="B810" s="19" t="s">
        <v>827</v>
      </c>
      <c r="C810" s="19" t="s">
        <v>17</v>
      </c>
      <c r="D810" s="22">
        <f>VLOOKUP(B810,[1]Sheet1!$F:$J,5,0)</f>
        <v>13</v>
      </c>
      <c r="E810" s="23"/>
      <c r="F810" s="17"/>
      <c r="G810" s="17"/>
      <c r="H810" s="17"/>
    </row>
    <row r="811" ht="24" spans="1:8">
      <c r="A811" s="13"/>
      <c r="B811" s="19" t="s">
        <v>828</v>
      </c>
      <c r="C811" s="19" t="s">
        <v>17</v>
      </c>
      <c r="D811" s="22">
        <f>VLOOKUP(B811,[1]Sheet1!$F:$J,5,0)</f>
        <v>10</v>
      </c>
      <c r="E811" s="23"/>
      <c r="F811" s="17"/>
      <c r="G811" s="17"/>
      <c r="H811" s="17"/>
    </row>
    <row r="812" ht="24" spans="1:8">
      <c r="A812" s="13"/>
      <c r="B812" s="19" t="s">
        <v>829</v>
      </c>
      <c r="C812" s="19" t="s">
        <v>17</v>
      </c>
      <c r="D812" s="22">
        <f>VLOOKUP(B812,[1]Sheet1!$F:$J,5,0)</f>
        <v>8</v>
      </c>
      <c r="E812" s="23"/>
      <c r="F812" s="17"/>
      <c r="G812" s="17"/>
      <c r="H812" s="17"/>
    </row>
    <row r="813" ht="24" spans="1:8">
      <c r="A813" s="13"/>
      <c r="B813" s="19" t="s">
        <v>830</v>
      </c>
      <c r="C813" s="19" t="s">
        <v>17</v>
      </c>
      <c r="D813" s="22">
        <f>VLOOKUP(B813,[1]Sheet1!$F:$J,5,0)</f>
        <v>6</v>
      </c>
      <c r="E813" s="23"/>
      <c r="F813" s="17"/>
      <c r="G813" s="17"/>
      <c r="H813" s="17"/>
    </row>
    <row r="814" ht="24" spans="1:8">
      <c r="A814" s="13"/>
      <c r="B814" s="19" t="s">
        <v>831</v>
      </c>
      <c r="C814" s="19" t="s">
        <v>17</v>
      </c>
      <c r="D814" s="22">
        <f>VLOOKUP(B814,[1]Sheet1!$F:$J,5,0)</f>
        <v>7</v>
      </c>
      <c r="E814" s="23"/>
      <c r="F814" s="17"/>
      <c r="G814" s="17"/>
      <c r="H814" s="17"/>
    </row>
    <row r="815" ht="24" spans="1:8">
      <c r="A815" s="13"/>
      <c r="B815" s="19" t="s">
        <v>832</v>
      </c>
      <c r="C815" s="19" t="s">
        <v>17</v>
      </c>
      <c r="D815" s="22">
        <f>VLOOKUP(B815,[1]Sheet1!$F:$J,5,0)</f>
        <v>5</v>
      </c>
      <c r="E815" s="23"/>
      <c r="F815" s="17"/>
      <c r="G815" s="17"/>
      <c r="H815" s="17"/>
    </row>
    <row r="816" ht="24" spans="1:8">
      <c r="A816" s="13"/>
      <c r="B816" s="19" t="s">
        <v>833</v>
      </c>
      <c r="C816" s="19" t="s">
        <v>17</v>
      </c>
      <c r="D816" s="22">
        <f>VLOOKUP(B816,[1]Sheet1!$F:$J,5,0)</f>
        <v>4</v>
      </c>
      <c r="E816" s="23"/>
      <c r="F816" s="17"/>
      <c r="G816" s="17"/>
      <c r="H816" s="17"/>
    </row>
    <row r="817" ht="24" spans="1:8">
      <c r="A817" s="13"/>
      <c r="B817" s="19" t="s">
        <v>834</v>
      </c>
      <c r="C817" s="19" t="s">
        <v>17</v>
      </c>
      <c r="D817" s="22">
        <f>VLOOKUP(B817,[1]Sheet1!$F:$J,5,0)</f>
        <v>4</v>
      </c>
      <c r="E817" s="23"/>
      <c r="F817" s="17"/>
      <c r="G817" s="17"/>
      <c r="H817" s="17"/>
    </row>
    <row r="818" ht="24" spans="1:8">
      <c r="A818" s="13"/>
      <c r="B818" s="19" t="s">
        <v>835</v>
      </c>
      <c r="C818" s="19" t="s">
        <v>17</v>
      </c>
      <c r="D818" s="22">
        <f>VLOOKUP(B818,[1]Sheet1!$F:$J,5,0)</f>
        <v>3</v>
      </c>
      <c r="E818" s="23"/>
      <c r="F818" s="17"/>
      <c r="G818" s="17"/>
      <c r="H818" s="17"/>
    </row>
    <row r="819" ht="24" spans="1:8">
      <c r="A819" s="13"/>
      <c r="B819" s="19" t="s">
        <v>836</v>
      </c>
      <c r="C819" s="19" t="s">
        <v>17</v>
      </c>
      <c r="D819" s="22">
        <f>VLOOKUP(B819,[1]Sheet1!$F:$J,5,0)</f>
        <v>2</v>
      </c>
      <c r="E819" s="23"/>
      <c r="F819" s="17"/>
      <c r="G819" s="17"/>
      <c r="H819" s="17"/>
    </row>
    <row r="820" ht="24" spans="1:8">
      <c r="A820" s="13"/>
      <c r="B820" s="19" t="s">
        <v>837</v>
      </c>
      <c r="C820" s="19" t="s">
        <v>17</v>
      </c>
      <c r="D820" s="22">
        <f>VLOOKUP(B820,[1]Sheet1!$F:$J,5,0)</f>
        <v>2</v>
      </c>
      <c r="E820" s="23"/>
      <c r="F820" s="17"/>
      <c r="G820" s="17"/>
      <c r="H820" s="17"/>
    </row>
    <row r="821" ht="24" spans="1:8">
      <c r="A821" s="13"/>
      <c r="B821" s="19" t="s">
        <v>838</v>
      </c>
      <c r="C821" s="19" t="s">
        <v>17</v>
      </c>
      <c r="D821" s="22">
        <f>VLOOKUP(B821,[1]Sheet1!$F:$J,5,0)</f>
        <v>2</v>
      </c>
      <c r="E821" s="23"/>
      <c r="F821" s="17"/>
      <c r="G821" s="17"/>
      <c r="H821" s="17"/>
    </row>
    <row r="822" ht="24" spans="1:8">
      <c r="A822" s="13"/>
      <c r="B822" s="19" t="s">
        <v>839</v>
      </c>
      <c r="C822" s="19" t="s">
        <v>17</v>
      </c>
      <c r="D822" s="22">
        <f>VLOOKUP(B822,[1]Sheet1!$F:$J,5,0)</f>
        <v>2</v>
      </c>
      <c r="E822" s="23"/>
      <c r="F822" s="17"/>
      <c r="G822" s="17"/>
      <c r="H822" s="17"/>
    </row>
    <row r="823" ht="24" spans="1:8">
      <c r="A823" s="13"/>
      <c r="B823" s="19" t="s">
        <v>840</v>
      </c>
      <c r="C823" s="19" t="s">
        <v>17</v>
      </c>
      <c r="D823" s="22">
        <f>VLOOKUP(B823,[1]Sheet1!$F:$J,5,0)</f>
        <v>2</v>
      </c>
      <c r="E823" s="23"/>
      <c r="F823" s="17"/>
      <c r="G823" s="17"/>
      <c r="H823" s="17"/>
    </row>
    <row r="824" ht="24" spans="1:8">
      <c r="A824" s="13"/>
      <c r="B824" s="19" t="s">
        <v>841</v>
      </c>
      <c r="C824" s="19" t="s">
        <v>17</v>
      </c>
      <c r="D824" s="22">
        <f>VLOOKUP(B824,[1]Sheet1!$F:$J,5,0)</f>
        <v>1</v>
      </c>
      <c r="E824" s="23"/>
      <c r="F824" s="17"/>
      <c r="G824" s="17"/>
      <c r="H824" s="17"/>
    </row>
    <row r="825" ht="24" spans="1:8">
      <c r="A825" s="13"/>
      <c r="B825" s="19" t="s">
        <v>842</v>
      </c>
      <c r="C825" s="19" t="s">
        <v>17</v>
      </c>
      <c r="D825" s="22">
        <f>VLOOKUP(B825,[1]Sheet1!$F:$J,5,0)</f>
        <v>1</v>
      </c>
      <c r="E825" s="23"/>
      <c r="F825" s="17"/>
      <c r="G825" s="17"/>
      <c r="H825" s="17"/>
    </row>
    <row r="826" ht="24" spans="1:8">
      <c r="A826" s="13"/>
      <c r="B826" s="19" t="s">
        <v>843</v>
      </c>
      <c r="C826" s="19" t="s">
        <v>17</v>
      </c>
      <c r="D826" s="22">
        <f>VLOOKUP(B826,[1]Sheet1!$F:$J,5,0)</f>
        <v>1</v>
      </c>
      <c r="E826" s="23"/>
      <c r="F826" s="17"/>
      <c r="G826" s="17"/>
      <c r="H826" s="17"/>
    </row>
    <row r="827" ht="24" spans="1:8">
      <c r="A827" s="13"/>
      <c r="B827" s="19" t="s">
        <v>844</v>
      </c>
      <c r="C827" s="19" t="s">
        <v>17</v>
      </c>
      <c r="D827" s="22">
        <f>VLOOKUP(B827,[1]Sheet1!$F:$J,5,0)</f>
        <v>1</v>
      </c>
      <c r="E827" s="23"/>
      <c r="F827" s="17"/>
      <c r="G827" s="17"/>
      <c r="H827" s="17"/>
    </row>
    <row r="828" spans="1:8">
      <c r="A828" s="13">
        <v>2</v>
      </c>
      <c r="B828" s="18" t="s">
        <v>845</v>
      </c>
      <c r="C828" s="19"/>
      <c r="D828" s="20">
        <f>SUM(D829:D841)</f>
        <v>30</v>
      </c>
      <c r="E828" s="21"/>
      <c r="F828" s="17"/>
      <c r="G828" s="17"/>
      <c r="H828" s="17"/>
    </row>
    <row r="829" ht="24" spans="1:8">
      <c r="A829" s="13"/>
      <c r="B829" s="19" t="s">
        <v>846</v>
      </c>
      <c r="C829" s="19" t="s">
        <v>17</v>
      </c>
      <c r="D829" s="22">
        <f>VLOOKUP(B829,[1]Sheet1!$F:$J,5,0)</f>
        <v>5</v>
      </c>
      <c r="E829" s="23"/>
      <c r="F829" s="17"/>
      <c r="G829" s="17"/>
      <c r="H829" s="17"/>
    </row>
    <row r="830" ht="24" spans="1:8">
      <c r="A830" s="13"/>
      <c r="B830" s="19" t="s">
        <v>847</v>
      </c>
      <c r="C830" s="19" t="s">
        <v>17</v>
      </c>
      <c r="D830" s="22">
        <f>VLOOKUP(B830,[1]Sheet1!$F:$J,5,0)</f>
        <v>4</v>
      </c>
      <c r="E830" s="23"/>
      <c r="F830" s="17"/>
      <c r="G830" s="17"/>
      <c r="H830" s="17"/>
    </row>
    <row r="831" ht="24" spans="1:8">
      <c r="A831" s="13"/>
      <c r="B831" s="19" t="s">
        <v>848</v>
      </c>
      <c r="C831" s="19" t="s">
        <v>17</v>
      </c>
      <c r="D831" s="22">
        <f>VLOOKUP(B831,[1]Sheet1!$F:$J,5,0)</f>
        <v>4</v>
      </c>
      <c r="E831" s="23"/>
      <c r="F831" s="17"/>
      <c r="G831" s="17"/>
      <c r="H831" s="17"/>
    </row>
    <row r="832" ht="24" spans="1:8">
      <c r="A832" s="13"/>
      <c r="B832" s="19" t="s">
        <v>849</v>
      </c>
      <c r="C832" s="19" t="s">
        <v>17</v>
      </c>
      <c r="D832" s="22">
        <f>VLOOKUP(B832,[1]Sheet1!$F:$J,5,0)</f>
        <v>3</v>
      </c>
      <c r="E832" s="23"/>
      <c r="F832" s="17"/>
      <c r="G832" s="17"/>
      <c r="H832" s="17"/>
    </row>
    <row r="833" ht="24" spans="1:8">
      <c r="A833" s="13"/>
      <c r="B833" s="19" t="s">
        <v>850</v>
      </c>
      <c r="C833" s="19" t="s">
        <v>17</v>
      </c>
      <c r="D833" s="22">
        <f>VLOOKUP(B833,[1]Sheet1!$F:$J,5,0)</f>
        <v>3</v>
      </c>
      <c r="E833" s="23"/>
      <c r="F833" s="17"/>
      <c r="G833" s="17"/>
      <c r="H833" s="17"/>
    </row>
    <row r="834" ht="24" spans="1:8">
      <c r="A834" s="13"/>
      <c r="B834" s="19" t="s">
        <v>851</v>
      </c>
      <c r="C834" s="19" t="s">
        <v>17</v>
      </c>
      <c r="D834" s="22">
        <f>VLOOKUP(B834,[1]Sheet1!$F:$J,5,0)</f>
        <v>2</v>
      </c>
      <c r="E834" s="23"/>
      <c r="F834" s="17"/>
      <c r="G834" s="17"/>
      <c r="H834" s="17"/>
    </row>
    <row r="835" ht="24" spans="1:8">
      <c r="A835" s="13"/>
      <c r="B835" s="19" t="s">
        <v>852</v>
      </c>
      <c r="C835" s="19" t="s">
        <v>17</v>
      </c>
      <c r="D835" s="22">
        <f>VLOOKUP(B835,[1]Sheet1!$F:$J,5,0)</f>
        <v>2</v>
      </c>
      <c r="E835" s="23"/>
      <c r="F835" s="17"/>
      <c r="G835" s="17"/>
      <c r="H835" s="17"/>
    </row>
    <row r="836" ht="24" spans="1:8">
      <c r="A836" s="13"/>
      <c r="B836" s="19" t="s">
        <v>853</v>
      </c>
      <c r="C836" s="19" t="s">
        <v>17</v>
      </c>
      <c r="D836" s="22">
        <f>VLOOKUP(B836,[1]Sheet1!$F:$J,5,0)</f>
        <v>2</v>
      </c>
      <c r="E836" s="23"/>
      <c r="F836" s="17"/>
      <c r="G836" s="17"/>
      <c r="H836" s="17"/>
    </row>
    <row r="837" ht="24" spans="1:8">
      <c r="A837" s="13"/>
      <c r="B837" s="19" t="s">
        <v>854</v>
      </c>
      <c r="C837" s="19" t="s">
        <v>17</v>
      </c>
      <c r="D837" s="22">
        <f>VLOOKUP(B837,[1]Sheet1!$F:$J,5,0)</f>
        <v>1</v>
      </c>
      <c r="E837" s="23"/>
      <c r="F837" s="17"/>
      <c r="G837" s="17"/>
      <c r="H837" s="17"/>
    </row>
    <row r="838" ht="24" spans="1:8">
      <c r="A838" s="13"/>
      <c r="B838" s="19" t="s">
        <v>855</v>
      </c>
      <c r="C838" s="19" t="s">
        <v>17</v>
      </c>
      <c r="D838" s="22">
        <f>VLOOKUP(B838,[1]Sheet1!$F:$J,5,0)</f>
        <v>1</v>
      </c>
      <c r="E838" s="23"/>
      <c r="F838" s="17"/>
      <c r="G838" s="17"/>
      <c r="H838" s="17"/>
    </row>
    <row r="839" ht="24" spans="1:8">
      <c r="A839" s="13"/>
      <c r="B839" s="19" t="s">
        <v>856</v>
      </c>
      <c r="C839" s="19" t="s">
        <v>17</v>
      </c>
      <c r="D839" s="22">
        <f>VLOOKUP(B839,[1]Sheet1!$F:$J,5,0)</f>
        <v>1</v>
      </c>
      <c r="E839" s="23"/>
      <c r="F839" s="17"/>
      <c r="G839" s="17"/>
      <c r="H839" s="17"/>
    </row>
    <row r="840" ht="24" spans="1:8">
      <c r="A840" s="13"/>
      <c r="B840" s="19" t="s">
        <v>857</v>
      </c>
      <c r="C840" s="19" t="s">
        <v>17</v>
      </c>
      <c r="D840" s="22">
        <f>VLOOKUP(B840,[1]Sheet1!$F:$J,5,0)</f>
        <v>1</v>
      </c>
      <c r="E840" s="23"/>
      <c r="F840" s="17"/>
      <c r="G840" s="17"/>
      <c r="H840" s="17"/>
    </row>
    <row r="841" ht="24" spans="1:8">
      <c r="A841" s="13"/>
      <c r="B841" s="19" t="s">
        <v>858</v>
      </c>
      <c r="C841" s="19" t="s">
        <v>17</v>
      </c>
      <c r="D841" s="22">
        <f>VLOOKUP(B841,[1]Sheet1!$F:$J,5,0)</f>
        <v>1</v>
      </c>
      <c r="E841" s="23"/>
      <c r="F841" s="17"/>
      <c r="G841" s="17"/>
      <c r="H841" s="17"/>
    </row>
    <row r="842" spans="1:8">
      <c r="A842" s="13">
        <v>3</v>
      </c>
      <c r="B842" s="18" t="s">
        <v>859</v>
      </c>
      <c r="C842" s="19"/>
      <c r="D842" s="20">
        <f>SUM(D843:D850)</f>
        <v>24</v>
      </c>
      <c r="E842" s="23"/>
      <c r="F842" s="17"/>
      <c r="G842" s="17"/>
      <c r="H842" s="17"/>
    </row>
    <row r="843" ht="24" spans="1:8">
      <c r="A843" s="13"/>
      <c r="B843" s="19" t="s">
        <v>860</v>
      </c>
      <c r="C843" s="19" t="s">
        <v>17</v>
      </c>
      <c r="D843" s="22">
        <f>VLOOKUP(B843,[1]Sheet1!$F:$J,5,0)</f>
        <v>6</v>
      </c>
      <c r="E843" s="23"/>
      <c r="F843" s="17"/>
      <c r="G843" s="17"/>
      <c r="H843" s="17"/>
    </row>
    <row r="844" ht="24" spans="1:8">
      <c r="A844" s="13"/>
      <c r="B844" s="19" t="s">
        <v>861</v>
      </c>
      <c r="C844" s="19" t="s">
        <v>17</v>
      </c>
      <c r="D844" s="22">
        <f>VLOOKUP(B844,[1]Sheet1!$F:$J,5,0)</f>
        <v>6</v>
      </c>
      <c r="E844" s="23"/>
      <c r="F844" s="17"/>
      <c r="G844" s="17"/>
      <c r="H844" s="17"/>
    </row>
    <row r="845" ht="24" spans="1:8">
      <c r="A845" s="13"/>
      <c r="B845" s="19" t="s">
        <v>862</v>
      </c>
      <c r="C845" s="19" t="s">
        <v>17</v>
      </c>
      <c r="D845" s="22">
        <f>VLOOKUP(B845,[1]Sheet1!$F:$J,5,0)</f>
        <v>5</v>
      </c>
      <c r="E845" s="23"/>
      <c r="F845" s="17"/>
      <c r="G845" s="17"/>
      <c r="H845" s="17"/>
    </row>
    <row r="846" ht="24" spans="1:8">
      <c r="A846" s="13"/>
      <c r="B846" s="19" t="s">
        <v>863</v>
      </c>
      <c r="C846" s="19" t="s">
        <v>17</v>
      </c>
      <c r="D846" s="22">
        <f>VLOOKUP(B846,[1]Sheet1!$F:$J,5,0)</f>
        <v>3</v>
      </c>
      <c r="E846" s="23"/>
      <c r="F846" s="17"/>
      <c r="G846" s="17"/>
      <c r="H846" s="17"/>
    </row>
    <row r="847" ht="24" spans="1:8">
      <c r="A847" s="13"/>
      <c r="B847" s="19" t="s">
        <v>864</v>
      </c>
      <c r="C847" s="19" t="s">
        <v>17</v>
      </c>
      <c r="D847" s="22">
        <f>VLOOKUP(B847,[1]Sheet1!$F:$J,5,0)</f>
        <v>1</v>
      </c>
      <c r="E847" s="23"/>
      <c r="F847" s="17"/>
      <c r="G847" s="17"/>
      <c r="H847" s="17"/>
    </row>
    <row r="848" ht="24" spans="1:8">
      <c r="A848" s="13"/>
      <c r="B848" s="19" t="s">
        <v>865</v>
      </c>
      <c r="C848" s="19" t="s">
        <v>17</v>
      </c>
      <c r="D848" s="22">
        <f>VLOOKUP(B848,[1]Sheet1!$F:$J,5,0)</f>
        <v>1</v>
      </c>
      <c r="E848" s="23"/>
      <c r="F848" s="17"/>
      <c r="G848" s="17"/>
      <c r="H848" s="17"/>
    </row>
    <row r="849" ht="24" spans="1:8">
      <c r="A849" s="13"/>
      <c r="B849" s="19" t="s">
        <v>866</v>
      </c>
      <c r="C849" s="19" t="s">
        <v>17</v>
      </c>
      <c r="D849" s="22">
        <f>VLOOKUP(B849,[1]Sheet1!$F:$J,5,0)</f>
        <v>1</v>
      </c>
      <c r="E849" s="23"/>
      <c r="F849" s="17"/>
      <c r="G849" s="17"/>
      <c r="H849" s="17"/>
    </row>
    <row r="850" ht="24" spans="1:8">
      <c r="A850" s="13"/>
      <c r="B850" s="19" t="s">
        <v>867</v>
      </c>
      <c r="C850" s="19" t="s">
        <v>17</v>
      </c>
      <c r="D850" s="22">
        <f>VLOOKUP(B850,[1]Sheet1!$F:$J,5,0)</f>
        <v>1</v>
      </c>
      <c r="E850" s="23"/>
      <c r="F850" s="17"/>
      <c r="G850" s="17"/>
      <c r="H850" s="17"/>
    </row>
    <row r="851" spans="1:8">
      <c r="A851" s="13">
        <v>4</v>
      </c>
      <c r="B851" s="28" t="s">
        <v>868</v>
      </c>
      <c r="C851" s="28"/>
      <c r="D851" s="20">
        <f>SUM(D852:D859)</f>
        <v>23</v>
      </c>
      <c r="E851" s="23"/>
      <c r="F851" s="17"/>
      <c r="G851" s="17"/>
      <c r="H851" s="17"/>
    </row>
    <row r="852" ht="24" spans="1:8">
      <c r="A852" s="13"/>
      <c r="B852" s="19" t="s">
        <v>869</v>
      </c>
      <c r="C852" s="19" t="s">
        <v>17</v>
      </c>
      <c r="D852" s="22">
        <f>VLOOKUP(B852,[1]Sheet1!$F:$J,5,0)</f>
        <v>12</v>
      </c>
      <c r="E852" s="23"/>
      <c r="F852" s="17"/>
      <c r="G852" s="17"/>
      <c r="H852" s="17"/>
    </row>
    <row r="853" ht="24" spans="1:8">
      <c r="A853" s="13"/>
      <c r="B853" s="19" t="s">
        <v>870</v>
      </c>
      <c r="C853" s="19" t="s">
        <v>17</v>
      </c>
      <c r="D853" s="22">
        <f>VLOOKUP(B853,[1]Sheet1!$F:$J,5,0)</f>
        <v>3</v>
      </c>
      <c r="E853" s="23"/>
      <c r="F853" s="17"/>
      <c r="G853" s="17"/>
      <c r="H853" s="17"/>
    </row>
    <row r="854" ht="24" spans="1:8">
      <c r="A854" s="13"/>
      <c r="B854" s="19" t="s">
        <v>871</v>
      </c>
      <c r="C854" s="19" t="s">
        <v>17</v>
      </c>
      <c r="D854" s="22">
        <f>VLOOKUP(B854,[1]Sheet1!$F:$J,5,0)</f>
        <v>2</v>
      </c>
      <c r="E854" s="23"/>
      <c r="F854" s="17"/>
      <c r="G854" s="17"/>
      <c r="H854" s="17"/>
    </row>
    <row r="855" ht="24" spans="1:8">
      <c r="A855" s="13"/>
      <c r="B855" s="19" t="s">
        <v>872</v>
      </c>
      <c r="C855" s="19" t="s">
        <v>17</v>
      </c>
      <c r="D855" s="22">
        <f>VLOOKUP(B855,[1]Sheet1!$F:$J,5,0)</f>
        <v>2</v>
      </c>
      <c r="E855" s="23"/>
      <c r="F855" s="17"/>
      <c r="G855" s="17"/>
      <c r="H855" s="17"/>
    </row>
    <row r="856" ht="24" spans="1:8">
      <c r="A856" s="13"/>
      <c r="B856" s="19" t="s">
        <v>873</v>
      </c>
      <c r="C856" s="19" t="s">
        <v>17</v>
      </c>
      <c r="D856" s="22">
        <f>VLOOKUP(B856,[1]Sheet1!$F:$J,5,0)</f>
        <v>1</v>
      </c>
      <c r="E856" s="23"/>
      <c r="F856" s="17"/>
      <c r="G856" s="17"/>
      <c r="H856" s="17"/>
    </row>
    <row r="857" ht="24" spans="1:8">
      <c r="A857" s="13"/>
      <c r="B857" s="19" t="s">
        <v>874</v>
      </c>
      <c r="C857" s="19" t="s">
        <v>17</v>
      </c>
      <c r="D857" s="22">
        <f>VLOOKUP(B857,[1]Sheet1!$F:$J,5,0)</f>
        <v>1</v>
      </c>
      <c r="E857" s="23"/>
      <c r="F857" s="17"/>
      <c r="G857" s="17"/>
      <c r="H857" s="17"/>
    </row>
    <row r="858" ht="24" spans="1:8">
      <c r="A858" s="13"/>
      <c r="B858" s="19" t="s">
        <v>875</v>
      </c>
      <c r="C858" s="19" t="s">
        <v>17</v>
      </c>
      <c r="D858" s="22">
        <f>VLOOKUP(B858,[1]Sheet1!$F:$J,5,0)</f>
        <v>1</v>
      </c>
      <c r="E858" s="23"/>
      <c r="F858" s="17"/>
      <c r="G858" s="17"/>
      <c r="H858" s="17"/>
    </row>
    <row r="859" ht="24" spans="1:8">
      <c r="A859" s="13"/>
      <c r="B859" s="19" t="s">
        <v>876</v>
      </c>
      <c r="C859" s="19" t="s">
        <v>17</v>
      </c>
      <c r="D859" s="22">
        <f>VLOOKUP(B859,[1]Sheet1!$F:$J,5,0)</f>
        <v>1</v>
      </c>
      <c r="E859" s="23"/>
      <c r="F859" s="17"/>
      <c r="G859" s="17"/>
      <c r="H859" s="17"/>
    </row>
    <row r="860" spans="1:8">
      <c r="A860" s="13">
        <v>5</v>
      </c>
      <c r="B860" s="18" t="s">
        <v>877</v>
      </c>
      <c r="C860" s="19"/>
      <c r="D860" s="20">
        <f>SUM(D861:D867)</f>
        <v>18</v>
      </c>
      <c r="E860" s="23"/>
      <c r="F860" s="17"/>
      <c r="G860" s="17"/>
      <c r="H860" s="17"/>
    </row>
    <row r="861" ht="24" spans="1:8">
      <c r="A861" s="13"/>
      <c r="B861" s="19" t="s">
        <v>878</v>
      </c>
      <c r="C861" s="19" t="s">
        <v>17</v>
      </c>
      <c r="D861" s="22">
        <f>VLOOKUP(B861,[1]Sheet1!$F:$J,5,0)</f>
        <v>4</v>
      </c>
      <c r="E861" s="23"/>
      <c r="F861" s="17"/>
      <c r="G861" s="17"/>
      <c r="H861" s="17"/>
    </row>
    <row r="862" ht="24" spans="1:8">
      <c r="A862" s="13"/>
      <c r="B862" s="19" t="s">
        <v>879</v>
      </c>
      <c r="C862" s="19" t="s">
        <v>17</v>
      </c>
      <c r="D862" s="22">
        <f>VLOOKUP(B862,[1]Sheet1!$F:$J,5,0)</f>
        <v>4</v>
      </c>
      <c r="E862" s="23"/>
      <c r="F862" s="17"/>
      <c r="G862" s="17"/>
      <c r="H862" s="17"/>
    </row>
    <row r="863" ht="24" spans="1:8">
      <c r="A863" s="13"/>
      <c r="B863" s="19" t="s">
        <v>880</v>
      </c>
      <c r="C863" s="19" t="s">
        <v>17</v>
      </c>
      <c r="D863" s="22">
        <f>VLOOKUP(B863,[1]Sheet1!$F:$J,5,0)</f>
        <v>3</v>
      </c>
      <c r="E863" s="23"/>
      <c r="F863" s="17"/>
      <c r="G863" s="17"/>
      <c r="H863" s="17"/>
    </row>
    <row r="864" ht="24" spans="1:8">
      <c r="A864" s="13"/>
      <c r="B864" s="19" t="s">
        <v>881</v>
      </c>
      <c r="C864" s="19" t="s">
        <v>17</v>
      </c>
      <c r="D864" s="22">
        <f>VLOOKUP(B864,[1]Sheet1!$F:$J,5,0)</f>
        <v>2</v>
      </c>
      <c r="E864" s="23"/>
      <c r="F864" s="17"/>
      <c r="G864" s="17"/>
      <c r="H864" s="17"/>
    </row>
    <row r="865" ht="24" spans="1:8">
      <c r="A865" s="13"/>
      <c r="B865" s="19" t="s">
        <v>882</v>
      </c>
      <c r="C865" s="19" t="s">
        <v>17</v>
      </c>
      <c r="D865" s="22">
        <f>VLOOKUP(B865,[1]Sheet1!$F:$J,5,0)</f>
        <v>2</v>
      </c>
      <c r="E865" s="23"/>
      <c r="F865" s="17"/>
      <c r="G865" s="17"/>
      <c r="H865" s="17"/>
    </row>
    <row r="866" ht="24" spans="1:8">
      <c r="A866" s="13"/>
      <c r="B866" s="19" t="s">
        <v>883</v>
      </c>
      <c r="C866" s="19" t="s">
        <v>17</v>
      </c>
      <c r="D866" s="22">
        <f>VLOOKUP(B866,[1]Sheet1!$F:$J,5,0)</f>
        <v>2</v>
      </c>
      <c r="E866" s="23"/>
      <c r="F866" s="17"/>
      <c r="G866" s="17"/>
      <c r="H866" s="17"/>
    </row>
    <row r="867" ht="24" spans="1:8">
      <c r="A867" s="13"/>
      <c r="B867" s="19" t="s">
        <v>884</v>
      </c>
      <c r="C867" s="19" t="s">
        <v>17</v>
      </c>
      <c r="D867" s="22">
        <f>VLOOKUP(B867,[1]Sheet1!$F:$J,5,0)</f>
        <v>1</v>
      </c>
      <c r="E867" s="23"/>
      <c r="F867" s="17"/>
      <c r="G867" s="17"/>
      <c r="H867" s="17"/>
    </row>
    <row r="868" spans="1:8">
      <c r="A868" s="13">
        <v>6</v>
      </c>
      <c r="B868" s="18" t="s">
        <v>885</v>
      </c>
      <c r="C868" s="19"/>
      <c r="D868" s="20">
        <v>2</v>
      </c>
      <c r="E868" s="25"/>
      <c r="F868" s="17"/>
      <c r="G868" s="17"/>
      <c r="H868" s="17"/>
    </row>
    <row r="869" ht="24" spans="1:8">
      <c r="A869" s="13"/>
      <c r="B869" s="19" t="s">
        <v>886</v>
      </c>
      <c r="C869" s="19" t="s">
        <v>17</v>
      </c>
      <c r="D869" s="22">
        <f>VLOOKUP(B869,[1]Sheet1!$F:$J,5,0)</f>
        <v>2</v>
      </c>
      <c r="E869" s="23"/>
      <c r="F869" s="17"/>
      <c r="G869" s="17"/>
      <c r="H869" s="17"/>
    </row>
    <row r="870" spans="1:8">
      <c r="A870" s="13" t="s">
        <v>887</v>
      </c>
      <c r="B870" s="13" t="s">
        <v>888</v>
      </c>
      <c r="C870" s="13" t="s">
        <v>14</v>
      </c>
      <c r="D870" s="14">
        <v>9</v>
      </c>
      <c r="E870" s="29"/>
      <c r="F870" s="17"/>
      <c r="G870" s="17"/>
      <c r="H870" s="17"/>
    </row>
    <row r="871" spans="1:8">
      <c r="A871" s="13">
        <v>1</v>
      </c>
      <c r="B871" s="18" t="s">
        <v>889</v>
      </c>
      <c r="C871" s="19"/>
      <c r="D871" s="20">
        <f>SUM(D872:D874)</f>
        <v>9</v>
      </c>
      <c r="E871" s="21"/>
      <c r="F871" s="17"/>
      <c r="G871" s="17"/>
      <c r="H871" s="17"/>
    </row>
    <row r="872" ht="24" spans="1:8">
      <c r="A872" s="13"/>
      <c r="B872" s="19" t="s">
        <v>890</v>
      </c>
      <c r="C872" s="19" t="s">
        <v>17</v>
      </c>
      <c r="D872" s="22">
        <f>VLOOKUP(B872,[1]Sheet1!$F:$J,5,0)</f>
        <v>5</v>
      </c>
      <c r="E872" s="23"/>
      <c r="F872" s="17"/>
      <c r="G872" s="17"/>
      <c r="H872" s="17"/>
    </row>
    <row r="873" ht="24" spans="1:8">
      <c r="A873" s="13"/>
      <c r="B873" s="19" t="s">
        <v>891</v>
      </c>
      <c r="C873" s="19" t="s">
        <v>17</v>
      </c>
      <c r="D873" s="22">
        <f>VLOOKUP(B873,[1]Sheet1!$F:$J,5,0)</f>
        <v>3</v>
      </c>
      <c r="E873" s="23"/>
      <c r="F873" s="17"/>
      <c r="G873" s="17"/>
      <c r="H873" s="17"/>
    </row>
    <row r="874" ht="24" spans="1:8">
      <c r="A874" s="13"/>
      <c r="B874" s="19" t="s">
        <v>892</v>
      </c>
      <c r="C874" s="19" t="s">
        <v>17</v>
      </c>
      <c r="D874" s="22">
        <f>VLOOKUP(B874,[1]Sheet1!$F:$J,5,0)</f>
        <v>1</v>
      </c>
      <c r="E874" s="23"/>
      <c r="F874" s="17"/>
      <c r="G874" s="17"/>
      <c r="H874" s="17"/>
    </row>
    <row r="875" spans="1:8">
      <c r="A875" s="13" t="s">
        <v>893</v>
      </c>
      <c r="B875" s="13" t="s">
        <v>894</v>
      </c>
      <c r="C875" s="13" t="s">
        <v>14</v>
      </c>
      <c r="D875" s="14">
        <f>SUM(D876:D1021)</f>
        <v>463</v>
      </c>
      <c r="E875" s="16"/>
      <c r="F875" s="17"/>
      <c r="G875" s="17"/>
      <c r="H875" s="17"/>
    </row>
    <row r="876" ht="24" spans="1:8">
      <c r="A876" s="13"/>
      <c r="B876" s="19" t="s">
        <v>895</v>
      </c>
      <c r="C876" s="19" t="s">
        <v>17</v>
      </c>
      <c r="D876" s="22">
        <f>VLOOKUP(B876,[1]Sheet1!$F:$J,5,0)</f>
        <v>16</v>
      </c>
      <c r="E876" s="23"/>
      <c r="F876" s="17"/>
      <c r="G876" s="17"/>
      <c r="H876" s="17"/>
    </row>
    <row r="877" ht="24" spans="1:8">
      <c r="A877" s="13"/>
      <c r="B877" s="19" t="s">
        <v>896</v>
      </c>
      <c r="C877" s="19" t="s">
        <v>17</v>
      </c>
      <c r="D877" s="22">
        <f>VLOOKUP(B877,[1]Sheet1!$F:$J,5,0)</f>
        <v>16</v>
      </c>
      <c r="E877" s="23"/>
      <c r="F877" s="17"/>
      <c r="G877" s="17"/>
      <c r="H877" s="17"/>
    </row>
    <row r="878" ht="24" spans="1:8">
      <c r="A878" s="13"/>
      <c r="B878" s="19" t="s">
        <v>897</v>
      </c>
      <c r="C878" s="19" t="s">
        <v>17</v>
      </c>
      <c r="D878" s="22">
        <f>VLOOKUP(B878,[1]Sheet1!$F:$J,5,0)</f>
        <v>14</v>
      </c>
      <c r="E878" s="23"/>
      <c r="F878" s="17"/>
      <c r="G878" s="17"/>
      <c r="H878" s="17"/>
    </row>
    <row r="879" ht="24" spans="1:8">
      <c r="A879" s="13"/>
      <c r="B879" s="19" t="s">
        <v>898</v>
      </c>
      <c r="C879" s="19" t="s">
        <v>17</v>
      </c>
      <c r="D879" s="22">
        <f>VLOOKUP(B879,[1]Sheet1!$F:$J,5,0)</f>
        <v>13</v>
      </c>
      <c r="E879" s="23"/>
      <c r="F879" s="17"/>
      <c r="G879" s="17"/>
      <c r="H879" s="17"/>
    </row>
    <row r="880" ht="24" spans="1:8">
      <c r="A880" s="13"/>
      <c r="B880" s="19" t="s">
        <v>899</v>
      </c>
      <c r="C880" s="19" t="s">
        <v>17</v>
      </c>
      <c r="D880" s="22">
        <f>VLOOKUP(B880,[1]Sheet1!$F:$J,5,0)</f>
        <v>11</v>
      </c>
      <c r="E880" s="23"/>
      <c r="F880" s="17"/>
      <c r="G880" s="17"/>
      <c r="H880" s="17"/>
    </row>
    <row r="881" ht="24" spans="1:8">
      <c r="A881" s="13"/>
      <c r="B881" s="19" t="s">
        <v>900</v>
      </c>
      <c r="C881" s="19" t="s">
        <v>17</v>
      </c>
      <c r="D881" s="22">
        <f>VLOOKUP(B881,[1]Sheet1!$F:$J,5,0)</f>
        <v>13</v>
      </c>
      <c r="E881" s="23"/>
      <c r="F881" s="17"/>
      <c r="G881" s="17"/>
      <c r="H881" s="17"/>
    </row>
    <row r="882" ht="24" spans="1:8">
      <c r="A882" s="13"/>
      <c r="B882" s="19" t="s">
        <v>901</v>
      </c>
      <c r="C882" s="19" t="s">
        <v>17</v>
      </c>
      <c r="D882" s="22">
        <f>VLOOKUP(B882,[1]Sheet1!$F:$J,5,0)</f>
        <v>10</v>
      </c>
      <c r="E882" s="23"/>
      <c r="F882" s="17"/>
      <c r="G882" s="17"/>
      <c r="H882" s="17"/>
    </row>
    <row r="883" ht="24" spans="1:8">
      <c r="A883" s="13"/>
      <c r="B883" s="19" t="s">
        <v>902</v>
      </c>
      <c r="C883" s="19" t="s">
        <v>17</v>
      </c>
      <c r="D883" s="22">
        <f>VLOOKUP(B883,[1]Sheet1!$F:$J,5,0)</f>
        <v>10</v>
      </c>
      <c r="E883" s="23"/>
      <c r="F883" s="17"/>
      <c r="G883" s="17"/>
      <c r="H883" s="17"/>
    </row>
    <row r="884" ht="24" spans="1:8">
      <c r="A884" s="13"/>
      <c r="B884" s="19" t="s">
        <v>903</v>
      </c>
      <c r="C884" s="19" t="s">
        <v>17</v>
      </c>
      <c r="D884" s="22">
        <f>VLOOKUP(B884,[1]Sheet1!$F:$J,5,0)</f>
        <v>8</v>
      </c>
      <c r="E884" s="23"/>
      <c r="F884" s="17"/>
      <c r="G884" s="17"/>
      <c r="H884" s="17"/>
    </row>
    <row r="885" ht="24" spans="1:8">
      <c r="A885" s="13"/>
      <c r="B885" s="19" t="s">
        <v>904</v>
      </c>
      <c r="C885" s="19" t="s">
        <v>17</v>
      </c>
      <c r="D885" s="22">
        <f>VLOOKUP(B885,[1]Sheet1!$F:$J,5,0)</f>
        <v>10</v>
      </c>
      <c r="E885" s="23"/>
      <c r="F885" s="17"/>
      <c r="G885" s="17"/>
      <c r="H885" s="17"/>
    </row>
    <row r="886" ht="24" spans="1:8">
      <c r="A886" s="13"/>
      <c r="B886" s="19" t="s">
        <v>905</v>
      </c>
      <c r="C886" s="19" t="s">
        <v>17</v>
      </c>
      <c r="D886" s="22">
        <f>VLOOKUP(B886,[1]Sheet1!$F:$J,5,0)</f>
        <v>6</v>
      </c>
      <c r="E886" s="23"/>
      <c r="F886" s="17"/>
      <c r="G886" s="17"/>
      <c r="H886" s="17"/>
    </row>
    <row r="887" ht="24" spans="1:8">
      <c r="A887" s="13"/>
      <c r="B887" s="19" t="s">
        <v>906</v>
      </c>
      <c r="C887" s="19" t="s">
        <v>17</v>
      </c>
      <c r="D887" s="22">
        <f>VLOOKUP(B887,[1]Sheet1!$F:$J,5,0)</f>
        <v>7</v>
      </c>
      <c r="E887" s="23"/>
      <c r="F887" s="17"/>
      <c r="G887" s="17"/>
      <c r="H887" s="17"/>
    </row>
    <row r="888" ht="24" spans="1:8">
      <c r="A888" s="13"/>
      <c r="B888" s="19" t="s">
        <v>907</v>
      </c>
      <c r="C888" s="19" t="s">
        <v>17</v>
      </c>
      <c r="D888" s="22">
        <f>VLOOKUP(B888,[1]Sheet1!$F:$J,5,0)</f>
        <v>7</v>
      </c>
      <c r="E888" s="23"/>
      <c r="F888" s="17"/>
      <c r="G888" s="17"/>
      <c r="H888" s="17"/>
    </row>
    <row r="889" ht="24" spans="1:8">
      <c r="A889" s="13"/>
      <c r="B889" s="19" t="s">
        <v>908</v>
      </c>
      <c r="C889" s="19" t="s">
        <v>17</v>
      </c>
      <c r="D889" s="22">
        <f>VLOOKUP(B889,[1]Sheet1!$F:$J,5,0)</f>
        <v>6</v>
      </c>
      <c r="E889" s="23"/>
      <c r="F889" s="17"/>
      <c r="G889" s="17"/>
      <c r="H889" s="17"/>
    </row>
    <row r="890" ht="24" spans="1:8">
      <c r="A890" s="13"/>
      <c r="B890" s="19" t="s">
        <v>909</v>
      </c>
      <c r="C890" s="19" t="s">
        <v>17</v>
      </c>
      <c r="D890" s="22">
        <f>VLOOKUP(B890,[1]Sheet1!$F:$J,5,0)</f>
        <v>6</v>
      </c>
      <c r="E890" s="23"/>
      <c r="F890" s="17"/>
      <c r="G890" s="17"/>
      <c r="H890" s="17"/>
    </row>
    <row r="891" ht="24" spans="1:8">
      <c r="A891" s="13"/>
      <c r="B891" s="19" t="s">
        <v>910</v>
      </c>
      <c r="C891" s="19" t="s">
        <v>17</v>
      </c>
      <c r="D891" s="22">
        <f>VLOOKUP(B891,[1]Sheet1!$F:$J,5,0)</f>
        <v>6</v>
      </c>
      <c r="E891" s="23"/>
      <c r="F891" s="17"/>
      <c r="G891" s="17"/>
      <c r="H891" s="17"/>
    </row>
    <row r="892" ht="24" spans="1:8">
      <c r="A892" s="13"/>
      <c r="B892" s="19" t="s">
        <v>911</v>
      </c>
      <c r="C892" s="19" t="s">
        <v>17</v>
      </c>
      <c r="D892" s="22">
        <f>VLOOKUP(B892,[1]Sheet1!$F:$J,5,0)</f>
        <v>7</v>
      </c>
      <c r="E892" s="23"/>
      <c r="F892" s="17"/>
      <c r="G892" s="17"/>
      <c r="H892" s="17"/>
    </row>
    <row r="893" ht="24" spans="1:8">
      <c r="A893" s="13"/>
      <c r="B893" s="19" t="s">
        <v>912</v>
      </c>
      <c r="C893" s="19" t="s">
        <v>17</v>
      </c>
      <c r="D893" s="22">
        <f>VLOOKUP(B893,[1]Sheet1!$F:$J,5,0)</f>
        <v>6</v>
      </c>
      <c r="E893" s="23"/>
      <c r="F893" s="17"/>
      <c r="G893" s="17"/>
      <c r="H893" s="17"/>
    </row>
    <row r="894" ht="24" spans="1:8">
      <c r="A894" s="13"/>
      <c r="B894" s="19" t="s">
        <v>913</v>
      </c>
      <c r="C894" s="19" t="s">
        <v>17</v>
      </c>
      <c r="D894" s="22">
        <f>VLOOKUP(B894,[1]Sheet1!$F:$J,5,0)</f>
        <v>5</v>
      </c>
      <c r="E894" s="23"/>
      <c r="F894" s="17"/>
      <c r="G894" s="17"/>
      <c r="H894" s="17"/>
    </row>
    <row r="895" ht="24" spans="1:8">
      <c r="A895" s="13"/>
      <c r="B895" s="19" t="s">
        <v>914</v>
      </c>
      <c r="C895" s="19" t="s">
        <v>17</v>
      </c>
      <c r="D895" s="22">
        <f>VLOOKUP(B895,[1]Sheet1!$F:$J,5,0)</f>
        <v>5</v>
      </c>
      <c r="E895" s="23"/>
      <c r="F895" s="17"/>
      <c r="G895" s="17"/>
      <c r="H895" s="17"/>
    </row>
    <row r="896" ht="24" spans="1:8">
      <c r="A896" s="13"/>
      <c r="B896" s="19" t="s">
        <v>915</v>
      </c>
      <c r="C896" s="19" t="s">
        <v>17</v>
      </c>
      <c r="D896" s="22">
        <f>VLOOKUP(B896,[1]Sheet1!$F:$J,5,0)</f>
        <v>5</v>
      </c>
      <c r="E896" s="23"/>
      <c r="F896" s="17"/>
      <c r="G896" s="17"/>
      <c r="H896" s="17"/>
    </row>
    <row r="897" ht="24" spans="1:8">
      <c r="A897" s="13"/>
      <c r="B897" s="19" t="s">
        <v>916</v>
      </c>
      <c r="C897" s="19" t="s">
        <v>17</v>
      </c>
      <c r="D897" s="22">
        <f>VLOOKUP(B897,[1]Sheet1!$F:$J,5,0)</f>
        <v>5</v>
      </c>
      <c r="E897" s="23"/>
      <c r="F897" s="17"/>
      <c r="G897" s="17"/>
      <c r="H897" s="17"/>
    </row>
    <row r="898" ht="24" spans="1:8">
      <c r="A898" s="13"/>
      <c r="B898" s="19" t="s">
        <v>917</v>
      </c>
      <c r="C898" s="19" t="s">
        <v>17</v>
      </c>
      <c r="D898" s="22">
        <f>VLOOKUP(B898,[1]Sheet1!$F:$J,5,0)</f>
        <v>5</v>
      </c>
      <c r="E898" s="23"/>
      <c r="F898" s="17"/>
      <c r="G898" s="17"/>
      <c r="H898" s="17"/>
    </row>
    <row r="899" ht="24" spans="1:8">
      <c r="A899" s="13"/>
      <c r="B899" s="19" t="s">
        <v>918</v>
      </c>
      <c r="C899" s="19" t="s">
        <v>17</v>
      </c>
      <c r="D899" s="22">
        <f>VLOOKUP(B899,[1]Sheet1!$F:$J,5,0)</f>
        <v>5</v>
      </c>
      <c r="E899" s="23"/>
      <c r="F899" s="17"/>
      <c r="G899" s="17"/>
      <c r="H899" s="17"/>
    </row>
    <row r="900" ht="24" spans="1:8">
      <c r="A900" s="13"/>
      <c r="B900" s="19" t="s">
        <v>919</v>
      </c>
      <c r="C900" s="19" t="s">
        <v>17</v>
      </c>
      <c r="D900" s="22">
        <f>VLOOKUP(B900,[1]Sheet1!$F:$J,5,0)</f>
        <v>5</v>
      </c>
      <c r="E900" s="23"/>
      <c r="F900" s="17"/>
      <c r="G900" s="17"/>
      <c r="H900" s="17"/>
    </row>
    <row r="901" ht="24" spans="1:8">
      <c r="A901" s="13"/>
      <c r="B901" s="19" t="s">
        <v>920</v>
      </c>
      <c r="C901" s="19" t="s">
        <v>17</v>
      </c>
      <c r="D901" s="22">
        <f>VLOOKUP(B901,[1]Sheet1!$F:$J,5,0)</f>
        <v>5</v>
      </c>
      <c r="E901" s="23"/>
      <c r="F901" s="17"/>
      <c r="G901" s="17"/>
      <c r="H901" s="17"/>
    </row>
    <row r="902" ht="24" spans="1:8">
      <c r="A902" s="13"/>
      <c r="B902" s="19" t="s">
        <v>921</v>
      </c>
      <c r="C902" s="19" t="s">
        <v>17</v>
      </c>
      <c r="D902" s="22">
        <f>VLOOKUP(B902,[1]Sheet1!$F:$J,5,0)</f>
        <v>5</v>
      </c>
      <c r="E902" s="23"/>
      <c r="F902" s="17"/>
      <c r="G902" s="17"/>
      <c r="H902" s="17"/>
    </row>
    <row r="903" ht="24" spans="1:8">
      <c r="A903" s="13"/>
      <c r="B903" s="19" t="s">
        <v>922</v>
      </c>
      <c r="C903" s="19" t="s">
        <v>17</v>
      </c>
      <c r="D903" s="22">
        <f>VLOOKUP(B903,[1]Sheet1!$F:$J,5,0)</f>
        <v>5</v>
      </c>
      <c r="E903" s="23"/>
      <c r="F903" s="17"/>
      <c r="G903" s="17"/>
      <c r="H903" s="17"/>
    </row>
    <row r="904" ht="24" spans="1:8">
      <c r="A904" s="13"/>
      <c r="B904" s="19" t="s">
        <v>923</v>
      </c>
      <c r="C904" s="19" t="s">
        <v>17</v>
      </c>
      <c r="D904" s="22">
        <f>VLOOKUP(B904,[1]Sheet1!$F:$J,5,0)</f>
        <v>4</v>
      </c>
      <c r="E904" s="23"/>
      <c r="F904" s="17"/>
      <c r="G904" s="17"/>
      <c r="H904" s="17"/>
    </row>
    <row r="905" ht="24" spans="1:8">
      <c r="A905" s="13"/>
      <c r="B905" s="19" t="s">
        <v>924</v>
      </c>
      <c r="C905" s="19" t="s">
        <v>17</v>
      </c>
      <c r="D905" s="22">
        <f>VLOOKUP(B905,[1]Sheet1!$F:$J,5,0)</f>
        <v>5</v>
      </c>
      <c r="E905" s="23"/>
      <c r="F905" s="17"/>
      <c r="G905" s="17"/>
      <c r="H905" s="17"/>
    </row>
    <row r="906" ht="24" spans="1:8">
      <c r="A906" s="13"/>
      <c r="B906" s="19" t="s">
        <v>925</v>
      </c>
      <c r="C906" s="19" t="s">
        <v>17</v>
      </c>
      <c r="D906" s="22">
        <f>VLOOKUP(B906,[1]Sheet1!$F:$J,5,0)</f>
        <v>4</v>
      </c>
      <c r="E906" s="23"/>
      <c r="F906" s="17"/>
      <c r="G906" s="17"/>
      <c r="H906" s="17"/>
    </row>
    <row r="907" ht="24" spans="1:8">
      <c r="A907" s="13"/>
      <c r="B907" s="19" t="s">
        <v>926</v>
      </c>
      <c r="C907" s="19" t="s">
        <v>17</v>
      </c>
      <c r="D907" s="22">
        <f>VLOOKUP(B907,[1]Sheet1!$F:$J,5,0)</f>
        <v>4</v>
      </c>
      <c r="E907" s="23"/>
      <c r="F907" s="17"/>
      <c r="G907" s="17"/>
      <c r="H907" s="17"/>
    </row>
    <row r="908" ht="24" spans="1:8">
      <c r="A908" s="13"/>
      <c r="B908" s="19" t="s">
        <v>927</v>
      </c>
      <c r="C908" s="19" t="s">
        <v>17</v>
      </c>
      <c r="D908" s="22">
        <f>VLOOKUP(B908,[1]Sheet1!$F:$J,5,0)</f>
        <v>3</v>
      </c>
      <c r="E908" s="23"/>
      <c r="F908" s="17"/>
      <c r="G908" s="17"/>
      <c r="H908" s="17"/>
    </row>
    <row r="909" ht="24" spans="1:8">
      <c r="A909" s="13"/>
      <c r="B909" s="19" t="s">
        <v>928</v>
      </c>
      <c r="C909" s="19" t="s">
        <v>17</v>
      </c>
      <c r="D909" s="22">
        <f>VLOOKUP(B909,[1]Sheet1!$F:$J,5,0)</f>
        <v>4</v>
      </c>
      <c r="E909" s="23"/>
      <c r="F909" s="17"/>
      <c r="G909" s="17"/>
      <c r="H909" s="17"/>
    </row>
    <row r="910" ht="24" spans="1:8">
      <c r="A910" s="13"/>
      <c r="B910" s="19" t="s">
        <v>929</v>
      </c>
      <c r="C910" s="19" t="s">
        <v>17</v>
      </c>
      <c r="D910" s="22">
        <f>VLOOKUP(B910,[1]Sheet1!$F:$J,5,0)</f>
        <v>4</v>
      </c>
      <c r="E910" s="23"/>
      <c r="F910" s="17"/>
      <c r="G910" s="17"/>
      <c r="H910" s="17"/>
    </row>
    <row r="911" ht="24" spans="1:8">
      <c r="A911" s="13"/>
      <c r="B911" s="19" t="s">
        <v>930</v>
      </c>
      <c r="C911" s="19" t="s">
        <v>17</v>
      </c>
      <c r="D911" s="22">
        <f>VLOOKUP(B911,[1]Sheet1!$F:$J,5,0)</f>
        <v>4</v>
      </c>
      <c r="E911" s="23"/>
      <c r="F911" s="17"/>
      <c r="G911" s="17"/>
      <c r="H911" s="17"/>
    </row>
    <row r="912" ht="24" spans="1:8">
      <c r="A912" s="13"/>
      <c r="B912" s="19" t="s">
        <v>931</v>
      </c>
      <c r="C912" s="19" t="s">
        <v>17</v>
      </c>
      <c r="D912" s="22">
        <f>VLOOKUP(B912,[1]Sheet1!$F:$J,5,0)</f>
        <v>3</v>
      </c>
      <c r="E912" s="23"/>
      <c r="F912" s="17"/>
      <c r="G912" s="17"/>
      <c r="H912" s="17"/>
    </row>
    <row r="913" ht="24" spans="1:8">
      <c r="A913" s="13"/>
      <c r="B913" s="19" t="s">
        <v>932</v>
      </c>
      <c r="C913" s="19" t="s">
        <v>17</v>
      </c>
      <c r="D913" s="22">
        <f>VLOOKUP(B913,[1]Sheet1!$F:$J,5,0)</f>
        <v>4</v>
      </c>
      <c r="E913" s="23"/>
      <c r="F913" s="17"/>
      <c r="G913" s="17"/>
      <c r="H913" s="17"/>
    </row>
    <row r="914" ht="24" spans="1:8">
      <c r="A914" s="13"/>
      <c r="B914" s="19" t="s">
        <v>933</v>
      </c>
      <c r="C914" s="19" t="s">
        <v>17</v>
      </c>
      <c r="D914" s="22">
        <f>VLOOKUP(B914,[1]Sheet1!$F:$J,5,0)</f>
        <v>4</v>
      </c>
      <c r="E914" s="23"/>
      <c r="F914" s="17"/>
      <c r="G914" s="17"/>
      <c r="H914" s="17"/>
    </row>
    <row r="915" ht="24" spans="1:8">
      <c r="A915" s="13"/>
      <c r="B915" s="19" t="s">
        <v>934</v>
      </c>
      <c r="C915" s="19" t="s">
        <v>17</v>
      </c>
      <c r="D915" s="22">
        <f>VLOOKUP(B915,[1]Sheet1!$F:$J,5,0)</f>
        <v>3</v>
      </c>
      <c r="E915" s="23"/>
      <c r="F915" s="17"/>
      <c r="G915" s="17"/>
      <c r="H915" s="17"/>
    </row>
    <row r="916" ht="24" spans="1:8">
      <c r="A916" s="13"/>
      <c r="B916" s="19" t="s">
        <v>935</v>
      </c>
      <c r="C916" s="19" t="s">
        <v>17</v>
      </c>
      <c r="D916" s="22">
        <f>VLOOKUP(B916,[1]Sheet1!$F:$J,5,0)</f>
        <v>3</v>
      </c>
      <c r="E916" s="23"/>
      <c r="F916" s="17"/>
      <c r="G916" s="17"/>
      <c r="H916" s="17"/>
    </row>
    <row r="917" ht="24" spans="1:8">
      <c r="A917" s="13"/>
      <c r="B917" s="19" t="s">
        <v>936</v>
      </c>
      <c r="C917" s="19" t="s">
        <v>17</v>
      </c>
      <c r="D917" s="22">
        <f>VLOOKUP(B917,[1]Sheet1!$F:$J,5,0)</f>
        <v>3</v>
      </c>
      <c r="E917" s="23"/>
      <c r="F917" s="17"/>
      <c r="G917" s="17"/>
      <c r="H917" s="17"/>
    </row>
    <row r="918" ht="24" spans="1:8">
      <c r="A918" s="13"/>
      <c r="B918" s="19" t="s">
        <v>937</v>
      </c>
      <c r="C918" s="19" t="s">
        <v>17</v>
      </c>
      <c r="D918" s="22">
        <f>VLOOKUP(B918,[1]Sheet1!$F:$J,5,0)</f>
        <v>3</v>
      </c>
      <c r="E918" s="23"/>
      <c r="F918" s="17"/>
      <c r="G918" s="17"/>
      <c r="H918" s="17"/>
    </row>
    <row r="919" ht="24" spans="1:8">
      <c r="A919" s="13"/>
      <c r="B919" s="19" t="s">
        <v>938</v>
      </c>
      <c r="C919" s="19" t="s">
        <v>17</v>
      </c>
      <c r="D919" s="22">
        <f>VLOOKUP(B919,[1]Sheet1!$F:$J,5,0)</f>
        <v>3</v>
      </c>
      <c r="E919" s="23"/>
      <c r="F919" s="17"/>
      <c r="G919" s="17"/>
      <c r="H919" s="17"/>
    </row>
    <row r="920" ht="24" spans="1:8">
      <c r="A920" s="13"/>
      <c r="B920" s="19" t="s">
        <v>939</v>
      </c>
      <c r="C920" s="19" t="s">
        <v>17</v>
      </c>
      <c r="D920" s="22">
        <f>VLOOKUP(B920,[1]Sheet1!$F:$J,5,0)</f>
        <v>3</v>
      </c>
      <c r="E920" s="23"/>
      <c r="F920" s="17"/>
      <c r="G920" s="17"/>
      <c r="H920" s="17"/>
    </row>
    <row r="921" ht="24" spans="1:8">
      <c r="A921" s="13"/>
      <c r="B921" s="19" t="s">
        <v>940</v>
      </c>
      <c r="C921" s="19" t="s">
        <v>17</v>
      </c>
      <c r="D921" s="22">
        <f>VLOOKUP(B921,[1]Sheet1!$F:$J,5,0)</f>
        <v>3</v>
      </c>
      <c r="E921" s="23"/>
      <c r="F921" s="17"/>
      <c r="G921" s="17"/>
      <c r="H921" s="17"/>
    </row>
    <row r="922" ht="24" spans="1:8">
      <c r="A922" s="13"/>
      <c r="B922" s="19" t="s">
        <v>941</v>
      </c>
      <c r="C922" s="19" t="s">
        <v>17</v>
      </c>
      <c r="D922" s="22">
        <f>VLOOKUP(B922,[1]Sheet1!$F:$J,5,0)</f>
        <v>3</v>
      </c>
      <c r="E922" s="23"/>
      <c r="F922" s="17"/>
      <c r="G922" s="17"/>
      <c r="H922" s="17"/>
    </row>
    <row r="923" ht="24" spans="1:8">
      <c r="A923" s="13"/>
      <c r="B923" s="19" t="s">
        <v>942</v>
      </c>
      <c r="C923" s="19" t="s">
        <v>17</v>
      </c>
      <c r="D923" s="22">
        <f>VLOOKUP(B923,[1]Sheet1!$F:$J,5,0)</f>
        <v>3</v>
      </c>
      <c r="E923" s="23"/>
      <c r="F923" s="17"/>
      <c r="G923" s="17"/>
      <c r="H923" s="17"/>
    </row>
    <row r="924" ht="24" spans="1:8">
      <c r="A924" s="13"/>
      <c r="B924" s="19" t="s">
        <v>943</v>
      </c>
      <c r="C924" s="19" t="s">
        <v>17</v>
      </c>
      <c r="D924" s="22">
        <f>VLOOKUP(B924,[1]Sheet1!$F:$J,5,0)</f>
        <v>3</v>
      </c>
      <c r="E924" s="23"/>
      <c r="F924" s="17"/>
      <c r="G924" s="17"/>
      <c r="H924" s="17"/>
    </row>
    <row r="925" ht="24" spans="1:8">
      <c r="A925" s="13"/>
      <c r="B925" s="19" t="s">
        <v>944</v>
      </c>
      <c r="C925" s="19" t="s">
        <v>17</v>
      </c>
      <c r="D925" s="22">
        <f>VLOOKUP(B925,[1]Sheet1!$F:$J,5,0)</f>
        <v>3</v>
      </c>
      <c r="E925" s="23"/>
      <c r="F925" s="17"/>
      <c r="G925" s="17"/>
      <c r="H925" s="17"/>
    </row>
    <row r="926" ht="24" spans="1:8">
      <c r="A926" s="13"/>
      <c r="B926" s="19" t="s">
        <v>945</v>
      </c>
      <c r="C926" s="19" t="s">
        <v>17</v>
      </c>
      <c r="D926" s="22">
        <f>VLOOKUP(B926,[1]Sheet1!$F:$J,5,0)</f>
        <v>3</v>
      </c>
      <c r="E926" s="23"/>
      <c r="F926" s="17"/>
      <c r="G926" s="17"/>
      <c r="H926" s="17"/>
    </row>
    <row r="927" ht="24" spans="1:8">
      <c r="A927" s="13"/>
      <c r="B927" s="19" t="s">
        <v>946</v>
      </c>
      <c r="C927" s="19" t="s">
        <v>17</v>
      </c>
      <c r="D927" s="22">
        <f>VLOOKUP(B927,[1]Sheet1!$F:$J,5,0)</f>
        <v>3</v>
      </c>
      <c r="E927" s="23"/>
      <c r="F927" s="17"/>
      <c r="G927" s="17"/>
      <c r="H927" s="17"/>
    </row>
    <row r="928" ht="24" spans="1:8">
      <c r="A928" s="13"/>
      <c r="B928" s="19" t="s">
        <v>947</v>
      </c>
      <c r="C928" s="19" t="s">
        <v>17</v>
      </c>
      <c r="D928" s="22">
        <f>VLOOKUP(B928,[1]Sheet1!$F:$J,5,0)</f>
        <v>3</v>
      </c>
      <c r="E928" s="23"/>
      <c r="F928" s="17"/>
      <c r="G928" s="17"/>
      <c r="H928" s="17"/>
    </row>
    <row r="929" ht="24" spans="1:8">
      <c r="A929" s="13"/>
      <c r="B929" s="19" t="s">
        <v>948</v>
      </c>
      <c r="C929" s="19" t="s">
        <v>17</v>
      </c>
      <c r="D929" s="22">
        <f>VLOOKUP(B929,[1]Sheet1!$F:$J,5,0)</f>
        <v>3</v>
      </c>
      <c r="E929" s="23"/>
      <c r="F929" s="17"/>
      <c r="G929" s="17"/>
      <c r="H929" s="17"/>
    </row>
    <row r="930" ht="24" spans="1:8">
      <c r="A930" s="13"/>
      <c r="B930" s="19" t="s">
        <v>949</v>
      </c>
      <c r="C930" s="19" t="s">
        <v>17</v>
      </c>
      <c r="D930" s="22">
        <f>VLOOKUP(B930,[1]Sheet1!$F:$J,5,0)</f>
        <v>3</v>
      </c>
      <c r="E930" s="23"/>
      <c r="F930" s="17"/>
      <c r="G930" s="17"/>
      <c r="H930" s="17"/>
    </row>
    <row r="931" ht="24" spans="1:8">
      <c r="A931" s="13"/>
      <c r="B931" s="19" t="s">
        <v>950</v>
      </c>
      <c r="C931" s="19" t="s">
        <v>17</v>
      </c>
      <c r="D931" s="22">
        <f>VLOOKUP(B931,[1]Sheet1!$F:$J,5,0)</f>
        <v>3</v>
      </c>
      <c r="E931" s="23"/>
      <c r="F931" s="17"/>
      <c r="G931" s="17"/>
      <c r="H931" s="17"/>
    </row>
    <row r="932" ht="24" spans="1:8">
      <c r="A932" s="13"/>
      <c r="B932" s="19" t="s">
        <v>951</v>
      </c>
      <c r="C932" s="19" t="s">
        <v>17</v>
      </c>
      <c r="D932" s="22">
        <f>VLOOKUP(B932,[1]Sheet1!$F:$J,5,0)</f>
        <v>3</v>
      </c>
      <c r="E932" s="23"/>
      <c r="F932" s="17"/>
      <c r="G932" s="17"/>
      <c r="H932" s="17"/>
    </row>
    <row r="933" ht="24" spans="1:8">
      <c r="A933" s="13"/>
      <c r="B933" s="19" t="s">
        <v>952</v>
      </c>
      <c r="C933" s="19" t="s">
        <v>17</v>
      </c>
      <c r="D933" s="22">
        <f>VLOOKUP(B933,[1]Sheet1!$F:$J,5,0)</f>
        <v>3</v>
      </c>
      <c r="E933" s="23"/>
      <c r="F933" s="17"/>
      <c r="G933" s="17"/>
      <c r="H933" s="17"/>
    </row>
    <row r="934" ht="24" spans="1:8">
      <c r="A934" s="13"/>
      <c r="B934" s="19" t="s">
        <v>953</v>
      </c>
      <c r="C934" s="19" t="s">
        <v>17</v>
      </c>
      <c r="D934" s="22">
        <f>VLOOKUP(B934,[1]Sheet1!$F:$J,5,0)</f>
        <v>3</v>
      </c>
      <c r="E934" s="23"/>
      <c r="F934" s="17"/>
      <c r="G934" s="17"/>
      <c r="H934" s="17"/>
    </row>
    <row r="935" ht="24" spans="1:8">
      <c r="A935" s="13"/>
      <c r="B935" s="19" t="s">
        <v>954</v>
      </c>
      <c r="C935" s="19" t="s">
        <v>17</v>
      </c>
      <c r="D935" s="22">
        <f>VLOOKUP(B935,[1]Sheet1!$F:$J,5,0)</f>
        <v>3</v>
      </c>
      <c r="E935" s="23"/>
      <c r="F935" s="17"/>
      <c r="G935" s="17"/>
      <c r="H935" s="17"/>
    </row>
    <row r="936" ht="24" spans="1:8">
      <c r="A936" s="13"/>
      <c r="B936" s="19" t="s">
        <v>955</v>
      </c>
      <c r="C936" s="19" t="s">
        <v>17</v>
      </c>
      <c r="D936" s="22">
        <f>VLOOKUP(B936,[1]Sheet1!$F:$J,5,0)</f>
        <v>3</v>
      </c>
      <c r="E936" s="23"/>
      <c r="F936" s="17"/>
      <c r="G936" s="17"/>
      <c r="H936" s="17"/>
    </row>
    <row r="937" ht="24" spans="1:8">
      <c r="A937" s="13"/>
      <c r="B937" s="19" t="s">
        <v>956</v>
      </c>
      <c r="C937" s="19" t="s">
        <v>17</v>
      </c>
      <c r="D937" s="22">
        <f>VLOOKUP(B937,[1]Sheet1!$F:$J,5,0)</f>
        <v>3</v>
      </c>
      <c r="E937" s="23"/>
      <c r="F937" s="17"/>
      <c r="G937" s="17"/>
      <c r="H937" s="17"/>
    </row>
    <row r="938" ht="24" spans="1:8">
      <c r="A938" s="13"/>
      <c r="B938" s="19" t="s">
        <v>957</v>
      </c>
      <c r="C938" s="19" t="s">
        <v>17</v>
      </c>
      <c r="D938" s="22">
        <f>VLOOKUP(B938,[1]Sheet1!$F:$J,5,0)</f>
        <v>3</v>
      </c>
      <c r="E938" s="23"/>
      <c r="F938" s="17"/>
      <c r="G938" s="17"/>
      <c r="H938" s="17"/>
    </row>
    <row r="939" ht="24" spans="1:8">
      <c r="A939" s="13"/>
      <c r="B939" s="19" t="s">
        <v>958</v>
      </c>
      <c r="C939" s="19" t="s">
        <v>17</v>
      </c>
      <c r="D939" s="22">
        <f>VLOOKUP(B939,[1]Sheet1!$F:$J,5,0)</f>
        <v>3</v>
      </c>
      <c r="E939" s="23"/>
      <c r="F939" s="17"/>
      <c r="G939" s="17"/>
      <c r="H939" s="17"/>
    </row>
    <row r="940" ht="24" spans="1:8">
      <c r="A940" s="13"/>
      <c r="B940" s="19" t="s">
        <v>959</v>
      </c>
      <c r="C940" s="19" t="s">
        <v>17</v>
      </c>
      <c r="D940" s="22">
        <f>VLOOKUP(B940,[1]Sheet1!$F:$J,5,0)</f>
        <v>3</v>
      </c>
      <c r="E940" s="23"/>
      <c r="F940" s="17"/>
      <c r="G940" s="17"/>
      <c r="H940" s="17"/>
    </row>
    <row r="941" ht="24" spans="1:8">
      <c r="A941" s="13"/>
      <c r="B941" s="19" t="s">
        <v>960</v>
      </c>
      <c r="C941" s="19" t="s">
        <v>17</v>
      </c>
      <c r="D941" s="22">
        <f>VLOOKUP(B941,[1]Sheet1!$F:$J,5,0)</f>
        <v>3</v>
      </c>
      <c r="E941" s="23"/>
      <c r="F941" s="17"/>
      <c r="G941" s="17"/>
      <c r="H941" s="17"/>
    </row>
    <row r="942" ht="24" spans="1:8">
      <c r="A942" s="13"/>
      <c r="B942" s="19" t="s">
        <v>961</v>
      </c>
      <c r="C942" s="19" t="s">
        <v>17</v>
      </c>
      <c r="D942" s="22">
        <f>VLOOKUP(B942,[1]Sheet1!$F:$J,5,0)</f>
        <v>2</v>
      </c>
      <c r="E942" s="23"/>
      <c r="F942" s="17"/>
      <c r="G942" s="17"/>
      <c r="H942" s="17"/>
    </row>
    <row r="943" ht="24" spans="1:8">
      <c r="A943" s="13"/>
      <c r="B943" s="19" t="s">
        <v>962</v>
      </c>
      <c r="C943" s="19" t="s">
        <v>17</v>
      </c>
      <c r="D943" s="22">
        <f>VLOOKUP(B943,[1]Sheet1!$F:$J,5,0)</f>
        <v>2</v>
      </c>
      <c r="E943" s="23"/>
      <c r="F943" s="17"/>
      <c r="G943" s="17"/>
      <c r="H943" s="17"/>
    </row>
    <row r="944" ht="24" spans="1:8">
      <c r="A944" s="13"/>
      <c r="B944" s="19" t="s">
        <v>963</v>
      </c>
      <c r="C944" s="19" t="s">
        <v>17</v>
      </c>
      <c r="D944" s="22">
        <f>VLOOKUP(B944,[1]Sheet1!$F:$J,5,0)</f>
        <v>2</v>
      </c>
      <c r="E944" s="23"/>
      <c r="F944" s="17"/>
      <c r="G944" s="17"/>
      <c r="H944" s="17"/>
    </row>
    <row r="945" ht="24" spans="1:8">
      <c r="A945" s="13"/>
      <c r="B945" s="19" t="s">
        <v>964</v>
      </c>
      <c r="C945" s="19" t="s">
        <v>17</v>
      </c>
      <c r="D945" s="22">
        <f>VLOOKUP(B945,[1]Sheet1!$F:$J,5,0)</f>
        <v>2</v>
      </c>
      <c r="E945" s="23"/>
      <c r="F945" s="17"/>
      <c r="G945" s="17"/>
      <c r="H945" s="17"/>
    </row>
    <row r="946" ht="24" spans="1:8">
      <c r="A946" s="13"/>
      <c r="B946" s="19" t="s">
        <v>965</v>
      </c>
      <c r="C946" s="19" t="s">
        <v>17</v>
      </c>
      <c r="D946" s="22">
        <f>VLOOKUP(B946,[1]Sheet1!$F:$J,5,0)</f>
        <v>2</v>
      </c>
      <c r="E946" s="23"/>
      <c r="F946" s="17"/>
      <c r="G946" s="17"/>
      <c r="H946" s="17"/>
    </row>
    <row r="947" ht="24" spans="1:8">
      <c r="A947" s="13"/>
      <c r="B947" s="19" t="s">
        <v>966</v>
      </c>
      <c r="C947" s="19" t="s">
        <v>17</v>
      </c>
      <c r="D947" s="22">
        <f>VLOOKUP(B947,[1]Sheet1!$F:$J,5,0)</f>
        <v>2</v>
      </c>
      <c r="E947" s="23"/>
      <c r="F947" s="17"/>
      <c r="G947" s="17"/>
      <c r="H947" s="17"/>
    </row>
    <row r="948" ht="24" spans="1:8">
      <c r="A948" s="13"/>
      <c r="B948" s="19" t="s">
        <v>967</v>
      </c>
      <c r="C948" s="19" t="s">
        <v>17</v>
      </c>
      <c r="D948" s="22">
        <f>VLOOKUP(B948,[1]Sheet1!$F:$J,5,0)</f>
        <v>2</v>
      </c>
      <c r="E948" s="23"/>
      <c r="F948" s="17"/>
      <c r="G948" s="17"/>
      <c r="H948" s="17"/>
    </row>
    <row r="949" ht="24" spans="1:8">
      <c r="A949" s="13"/>
      <c r="B949" s="19" t="s">
        <v>968</v>
      </c>
      <c r="C949" s="19" t="s">
        <v>17</v>
      </c>
      <c r="D949" s="22">
        <f>VLOOKUP(B949,[1]Sheet1!$F:$J,5,0)</f>
        <v>2</v>
      </c>
      <c r="E949" s="23"/>
      <c r="F949" s="17"/>
      <c r="G949" s="17"/>
      <c r="H949" s="17"/>
    </row>
    <row r="950" ht="24" spans="1:8">
      <c r="A950" s="13"/>
      <c r="B950" s="19" t="s">
        <v>969</v>
      </c>
      <c r="C950" s="19" t="s">
        <v>17</v>
      </c>
      <c r="D950" s="22">
        <f>VLOOKUP(B950,[1]Sheet1!$F:$J,5,0)</f>
        <v>2</v>
      </c>
      <c r="E950" s="23"/>
      <c r="F950" s="17"/>
      <c r="G950" s="17"/>
      <c r="H950" s="17"/>
    </row>
    <row r="951" ht="24" spans="1:8">
      <c r="A951" s="13"/>
      <c r="B951" s="19" t="s">
        <v>970</v>
      </c>
      <c r="C951" s="19" t="s">
        <v>17</v>
      </c>
      <c r="D951" s="22">
        <f>VLOOKUP(B951,[1]Sheet1!$F:$J,5,0)</f>
        <v>2</v>
      </c>
      <c r="E951" s="23"/>
      <c r="F951" s="17"/>
      <c r="G951" s="17"/>
      <c r="H951" s="17"/>
    </row>
    <row r="952" ht="24" spans="1:8">
      <c r="A952" s="13"/>
      <c r="B952" s="19" t="s">
        <v>971</v>
      </c>
      <c r="C952" s="19" t="s">
        <v>17</v>
      </c>
      <c r="D952" s="22">
        <f>VLOOKUP(B952,[1]Sheet1!$F:$J,5,0)</f>
        <v>2</v>
      </c>
      <c r="E952" s="23"/>
      <c r="F952" s="17"/>
      <c r="G952" s="17"/>
      <c r="H952" s="17"/>
    </row>
    <row r="953" ht="24" spans="1:8">
      <c r="A953" s="13"/>
      <c r="B953" s="19" t="s">
        <v>972</v>
      </c>
      <c r="C953" s="19" t="s">
        <v>17</v>
      </c>
      <c r="D953" s="22">
        <f>VLOOKUP(B953,[1]Sheet1!$F:$J,5,0)</f>
        <v>2</v>
      </c>
      <c r="E953" s="23"/>
      <c r="F953" s="17"/>
      <c r="G953" s="17"/>
      <c r="H953" s="17"/>
    </row>
    <row r="954" ht="24" spans="1:8">
      <c r="A954" s="13"/>
      <c r="B954" s="19" t="s">
        <v>973</v>
      </c>
      <c r="C954" s="19" t="s">
        <v>17</v>
      </c>
      <c r="D954" s="22">
        <f>VLOOKUP(B954,[1]Sheet1!$F:$J,5,0)</f>
        <v>2</v>
      </c>
      <c r="E954" s="23"/>
      <c r="F954" s="17"/>
      <c r="G954" s="17"/>
      <c r="H954" s="17"/>
    </row>
    <row r="955" ht="24" spans="1:8">
      <c r="A955" s="13"/>
      <c r="B955" s="19" t="s">
        <v>974</v>
      </c>
      <c r="C955" s="19" t="s">
        <v>17</v>
      </c>
      <c r="D955" s="22">
        <f>VLOOKUP(B955,[1]Sheet1!$F:$J,5,0)</f>
        <v>2</v>
      </c>
      <c r="E955" s="23"/>
      <c r="F955" s="17"/>
      <c r="G955" s="17"/>
      <c r="H955" s="17"/>
    </row>
    <row r="956" ht="24" spans="1:8">
      <c r="A956" s="13"/>
      <c r="B956" s="19" t="s">
        <v>975</v>
      </c>
      <c r="C956" s="19" t="s">
        <v>17</v>
      </c>
      <c r="D956" s="22">
        <f>VLOOKUP(B956,[1]Sheet1!$F:$J,5,0)</f>
        <v>2</v>
      </c>
      <c r="E956" s="23"/>
      <c r="F956" s="17"/>
      <c r="G956" s="17"/>
      <c r="H956" s="17"/>
    </row>
    <row r="957" ht="24" spans="1:8">
      <c r="A957" s="13"/>
      <c r="B957" s="19" t="s">
        <v>976</v>
      </c>
      <c r="C957" s="19" t="s">
        <v>17</v>
      </c>
      <c r="D957" s="22">
        <f>VLOOKUP(B957,[1]Sheet1!$F:$J,5,0)</f>
        <v>2</v>
      </c>
      <c r="E957" s="23"/>
      <c r="F957" s="17"/>
      <c r="G957" s="17"/>
      <c r="H957" s="17"/>
    </row>
    <row r="958" ht="24" spans="1:8">
      <c r="A958" s="13"/>
      <c r="B958" s="19" t="s">
        <v>977</v>
      </c>
      <c r="C958" s="19" t="s">
        <v>17</v>
      </c>
      <c r="D958" s="22">
        <f>VLOOKUP(B958,[1]Sheet1!$F:$J,5,0)</f>
        <v>2</v>
      </c>
      <c r="E958" s="23"/>
      <c r="F958" s="17"/>
      <c r="G958" s="17"/>
      <c r="H958" s="17"/>
    </row>
    <row r="959" ht="24" spans="1:8">
      <c r="A959" s="13"/>
      <c r="B959" s="19" t="s">
        <v>978</v>
      </c>
      <c r="C959" s="19" t="s">
        <v>17</v>
      </c>
      <c r="D959" s="22">
        <f>VLOOKUP(B959,[1]Sheet1!$F:$J,5,0)</f>
        <v>2</v>
      </c>
      <c r="E959" s="23"/>
      <c r="F959" s="17"/>
      <c r="G959" s="17"/>
      <c r="H959" s="17"/>
    </row>
    <row r="960" ht="24" spans="1:8">
      <c r="A960" s="13"/>
      <c r="B960" s="19" t="s">
        <v>979</v>
      </c>
      <c r="C960" s="19" t="s">
        <v>17</v>
      </c>
      <c r="D960" s="22">
        <f>VLOOKUP(B960,[1]Sheet1!$F:$J,5,0)</f>
        <v>2</v>
      </c>
      <c r="E960" s="23"/>
      <c r="F960" s="17"/>
      <c r="G960" s="17"/>
      <c r="H960" s="17"/>
    </row>
    <row r="961" ht="24" spans="1:8">
      <c r="A961" s="13"/>
      <c r="B961" s="19" t="s">
        <v>980</v>
      </c>
      <c r="C961" s="19" t="s">
        <v>17</v>
      </c>
      <c r="D961" s="22">
        <f>VLOOKUP(B961,[1]Sheet1!$F:$J,5,0)</f>
        <v>2</v>
      </c>
      <c r="E961" s="23"/>
      <c r="F961" s="17"/>
      <c r="G961" s="17"/>
      <c r="H961" s="17"/>
    </row>
    <row r="962" ht="24" spans="1:8">
      <c r="A962" s="13"/>
      <c r="B962" s="19" t="s">
        <v>981</v>
      </c>
      <c r="C962" s="19" t="s">
        <v>17</v>
      </c>
      <c r="D962" s="22">
        <f>VLOOKUP(B962,[1]Sheet1!$F:$J,5,0)</f>
        <v>2</v>
      </c>
      <c r="E962" s="23"/>
      <c r="F962" s="17"/>
      <c r="G962" s="17"/>
      <c r="H962" s="17"/>
    </row>
    <row r="963" ht="24" spans="1:8">
      <c r="A963" s="13"/>
      <c r="B963" s="19" t="s">
        <v>982</v>
      </c>
      <c r="C963" s="19" t="s">
        <v>17</v>
      </c>
      <c r="D963" s="22">
        <f>VLOOKUP(B963,[1]Sheet1!$F:$J,5,0)</f>
        <v>2</v>
      </c>
      <c r="E963" s="23"/>
      <c r="F963" s="17"/>
      <c r="G963" s="17"/>
      <c r="H963" s="17"/>
    </row>
    <row r="964" ht="24" spans="1:8">
      <c r="A964" s="13"/>
      <c r="B964" s="19" t="s">
        <v>983</v>
      </c>
      <c r="C964" s="19" t="s">
        <v>17</v>
      </c>
      <c r="D964" s="22">
        <f>VLOOKUP(B964,[1]Sheet1!$F:$J,5,0)</f>
        <v>2</v>
      </c>
      <c r="E964" s="23"/>
      <c r="F964" s="17"/>
      <c r="G964" s="17"/>
      <c r="H964" s="17"/>
    </row>
    <row r="965" ht="24" spans="1:8">
      <c r="A965" s="13"/>
      <c r="B965" s="19" t="s">
        <v>984</v>
      </c>
      <c r="C965" s="19" t="s">
        <v>17</v>
      </c>
      <c r="D965" s="22">
        <f>VLOOKUP(B965,[1]Sheet1!$F:$J,5,0)</f>
        <v>2</v>
      </c>
      <c r="E965" s="23"/>
      <c r="F965" s="17"/>
      <c r="G965" s="17"/>
      <c r="H965" s="17"/>
    </row>
    <row r="966" ht="24" spans="1:8">
      <c r="A966" s="13"/>
      <c r="B966" s="19" t="s">
        <v>985</v>
      </c>
      <c r="C966" s="19" t="s">
        <v>17</v>
      </c>
      <c r="D966" s="22">
        <f>VLOOKUP(B966,[1]Sheet1!$F:$J,5,0)</f>
        <v>2</v>
      </c>
      <c r="E966" s="23"/>
      <c r="F966" s="17"/>
      <c r="G966" s="17"/>
      <c r="H966" s="17"/>
    </row>
    <row r="967" ht="24" spans="1:8">
      <c r="A967" s="13"/>
      <c r="B967" s="19" t="s">
        <v>986</v>
      </c>
      <c r="C967" s="19" t="s">
        <v>17</v>
      </c>
      <c r="D967" s="22">
        <f>VLOOKUP(B967,[1]Sheet1!$F:$J,5,0)</f>
        <v>2</v>
      </c>
      <c r="E967" s="23"/>
      <c r="F967" s="17"/>
      <c r="G967" s="17"/>
      <c r="H967" s="17"/>
    </row>
    <row r="968" ht="24" spans="1:8">
      <c r="A968" s="13"/>
      <c r="B968" s="19" t="s">
        <v>987</v>
      </c>
      <c r="C968" s="19" t="s">
        <v>17</v>
      </c>
      <c r="D968" s="22">
        <f>VLOOKUP(B968,[1]Sheet1!$F:$J,5,0)</f>
        <v>2</v>
      </c>
      <c r="E968" s="23"/>
      <c r="F968" s="17"/>
      <c r="G968" s="17"/>
      <c r="H968" s="17"/>
    </row>
    <row r="969" ht="24" spans="1:8">
      <c r="A969" s="13"/>
      <c r="B969" s="19" t="s">
        <v>988</v>
      </c>
      <c r="C969" s="19" t="s">
        <v>17</v>
      </c>
      <c r="D969" s="22">
        <f>VLOOKUP(B969,[1]Sheet1!$F:$J,5,0)</f>
        <v>2</v>
      </c>
      <c r="E969" s="23"/>
      <c r="F969" s="17"/>
      <c r="G969" s="17"/>
      <c r="H969" s="17"/>
    </row>
    <row r="970" ht="24" spans="1:8">
      <c r="A970" s="13"/>
      <c r="B970" s="19" t="s">
        <v>989</v>
      </c>
      <c r="C970" s="19" t="s">
        <v>17</v>
      </c>
      <c r="D970" s="22">
        <f>VLOOKUP(B970,[1]Sheet1!$F:$J,5,0)</f>
        <v>2</v>
      </c>
      <c r="E970" s="23"/>
      <c r="F970" s="17"/>
      <c r="G970" s="17"/>
      <c r="H970" s="17"/>
    </row>
    <row r="971" ht="24" spans="1:8">
      <c r="A971" s="13"/>
      <c r="B971" s="19" t="s">
        <v>990</v>
      </c>
      <c r="C971" s="19" t="s">
        <v>17</v>
      </c>
      <c r="D971" s="22">
        <f>VLOOKUP(B971,[1]Sheet1!$F:$J,5,0)</f>
        <v>2</v>
      </c>
      <c r="E971" s="23"/>
      <c r="F971" s="17"/>
      <c r="G971" s="17"/>
      <c r="H971" s="17"/>
    </row>
    <row r="972" ht="24" spans="1:8">
      <c r="A972" s="13"/>
      <c r="B972" s="19" t="s">
        <v>991</v>
      </c>
      <c r="C972" s="19" t="s">
        <v>17</v>
      </c>
      <c r="D972" s="22">
        <f>VLOOKUP(B972,[1]Sheet1!$F:$J,5,0)</f>
        <v>2</v>
      </c>
      <c r="E972" s="23"/>
      <c r="F972" s="17"/>
      <c r="G972" s="17"/>
      <c r="H972" s="17"/>
    </row>
    <row r="973" ht="24" spans="1:8">
      <c r="A973" s="13"/>
      <c r="B973" s="19" t="s">
        <v>992</v>
      </c>
      <c r="C973" s="19" t="s">
        <v>17</v>
      </c>
      <c r="D973" s="22">
        <f>VLOOKUP(B973,[1]Sheet1!$F:$J,5,0)</f>
        <v>2</v>
      </c>
      <c r="E973" s="23"/>
      <c r="F973" s="17"/>
      <c r="G973" s="17"/>
      <c r="H973" s="17"/>
    </row>
    <row r="974" ht="24" spans="1:8">
      <c r="A974" s="13"/>
      <c r="B974" s="19" t="s">
        <v>993</v>
      </c>
      <c r="C974" s="19" t="s">
        <v>17</v>
      </c>
      <c r="D974" s="22">
        <f>VLOOKUP(B974,[1]Sheet1!$F:$J,5,0)</f>
        <v>2</v>
      </c>
      <c r="E974" s="23"/>
      <c r="F974" s="17"/>
      <c r="G974" s="17"/>
      <c r="H974" s="17"/>
    </row>
    <row r="975" ht="24" spans="1:8">
      <c r="A975" s="13"/>
      <c r="B975" s="19" t="s">
        <v>994</v>
      </c>
      <c r="C975" s="19" t="s">
        <v>17</v>
      </c>
      <c r="D975" s="22">
        <f>VLOOKUP(B975,[1]Sheet1!$F:$J,5,0)</f>
        <v>2</v>
      </c>
      <c r="E975" s="23"/>
      <c r="F975" s="17"/>
      <c r="G975" s="17"/>
      <c r="H975" s="17"/>
    </row>
    <row r="976" ht="24" spans="1:8">
      <c r="A976" s="13"/>
      <c r="B976" s="19" t="s">
        <v>995</v>
      </c>
      <c r="C976" s="19" t="s">
        <v>17</v>
      </c>
      <c r="D976" s="22">
        <f>VLOOKUP(B976,[1]Sheet1!$F:$J,5,0)</f>
        <v>2</v>
      </c>
      <c r="E976" s="23"/>
      <c r="F976" s="17"/>
      <c r="G976" s="17"/>
      <c r="H976" s="17"/>
    </row>
    <row r="977" ht="24" spans="1:8">
      <c r="A977" s="13"/>
      <c r="B977" s="19" t="s">
        <v>996</v>
      </c>
      <c r="C977" s="19" t="s">
        <v>17</v>
      </c>
      <c r="D977" s="22">
        <f>VLOOKUP(B977,[1]Sheet1!$F:$J,5,0)</f>
        <v>1</v>
      </c>
      <c r="E977" s="23"/>
      <c r="F977" s="17"/>
      <c r="G977" s="17"/>
      <c r="H977" s="17"/>
    </row>
    <row r="978" ht="24" spans="1:8">
      <c r="A978" s="13"/>
      <c r="B978" s="19" t="s">
        <v>997</v>
      </c>
      <c r="C978" s="19" t="s">
        <v>17</v>
      </c>
      <c r="D978" s="22">
        <f>VLOOKUP(B978,[1]Sheet1!$F:$J,5,0)</f>
        <v>2</v>
      </c>
      <c r="E978" s="23"/>
      <c r="F978" s="17"/>
      <c r="G978" s="17"/>
      <c r="H978" s="17"/>
    </row>
    <row r="979" ht="24" spans="1:8">
      <c r="A979" s="13"/>
      <c r="B979" s="19" t="s">
        <v>998</v>
      </c>
      <c r="C979" s="19" t="s">
        <v>17</v>
      </c>
      <c r="D979" s="22">
        <f>VLOOKUP(B979,[1]Sheet1!$F:$J,5,0)</f>
        <v>2</v>
      </c>
      <c r="E979" s="23"/>
      <c r="F979" s="17"/>
      <c r="G979" s="17"/>
      <c r="H979" s="17"/>
    </row>
    <row r="980" ht="24" spans="1:8">
      <c r="A980" s="13"/>
      <c r="B980" s="19" t="s">
        <v>999</v>
      </c>
      <c r="C980" s="19" t="s">
        <v>17</v>
      </c>
      <c r="D980" s="22">
        <f>VLOOKUP(B980,[1]Sheet1!$F:$J,5,0)</f>
        <v>1</v>
      </c>
      <c r="E980" s="23"/>
      <c r="F980" s="17"/>
      <c r="G980" s="17"/>
      <c r="H980" s="17"/>
    </row>
    <row r="981" ht="24" spans="1:8">
      <c r="A981" s="13"/>
      <c r="B981" s="19" t="s">
        <v>1000</v>
      </c>
      <c r="C981" s="19" t="s">
        <v>17</v>
      </c>
      <c r="D981" s="22">
        <f>VLOOKUP(B981,[1]Sheet1!$F:$J,5,0)</f>
        <v>1</v>
      </c>
      <c r="E981" s="23"/>
      <c r="F981" s="17"/>
      <c r="G981" s="17"/>
      <c r="H981" s="17"/>
    </row>
    <row r="982" ht="24" spans="1:8">
      <c r="A982" s="13"/>
      <c r="B982" s="19" t="s">
        <v>1001</v>
      </c>
      <c r="C982" s="19" t="s">
        <v>17</v>
      </c>
      <c r="D982" s="22">
        <f>VLOOKUP(B982,[1]Sheet1!$F:$J,5,0)</f>
        <v>1</v>
      </c>
      <c r="E982" s="23"/>
      <c r="F982" s="17"/>
      <c r="G982" s="17"/>
      <c r="H982" s="17"/>
    </row>
    <row r="983" ht="24" spans="1:8">
      <c r="A983" s="13"/>
      <c r="B983" s="19" t="s">
        <v>1002</v>
      </c>
      <c r="C983" s="19" t="s">
        <v>17</v>
      </c>
      <c r="D983" s="22">
        <f>VLOOKUP(B983,[1]Sheet1!$F:$J,5,0)</f>
        <v>1</v>
      </c>
      <c r="E983" s="23"/>
      <c r="F983" s="17"/>
      <c r="G983" s="17"/>
      <c r="H983" s="17"/>
    </row>
    <row r="984" ht="24" spans="1:8">
      <c r="A984" s="13"/>
      <c r="B984" s="19" t="s">
        <v>1003</v>
      </c>
      <c r="C984" s="19" t="s">
        <v>17</v>
      </c>
      <c r="D984" s="22">
        <f>VLOOKUP(B984,[1]Sheet1!$F:$J,5,0)</f>
        <v>1</v>
      </c>
      <c r="E984" s="23"/>
      <c r="F984" s="17"/>
      <c r="G984" s="17"/>
      <c r="H984" s="17"/>
    </row>
    <row r="985" ht="24" spans="1:8">
      <c r="A985" s="13"/>
      <c r="B985" s="19" t="s">
        <v>1004</v>
      </c>
      <c r="C985" s="19" t="s">
        <v>17</v>
      </c>
      <c r="D985" s="22">
        <f>VLOOKUP(B985,[1]Sheet1!$F:$J,5,0)</f>
        <v>1</v>
      </c>
      <c r="E985" s="23"/>
      <c r="F985" s="17"/>
      <c r="G985" s="17"/>
      <c r="H985" s="17"/>
    </row>
    <row r="986" ht="24" spans="1:8">
      <c r="A986" s="13"/>
      <c r="B986" s="19" t="s">
        <v>1005</v>
      </c>
      <c r="C986" s="19" t="s">
        <v>17</v>
      </c>
      <c r="D986" s="22">
        <f>VLOOKUP(B986,[1]Sheet1!$F:$J,5,0)</f>
        <v>1</v>
      </c>
      <c r="E986" s="23"/>
      <c r="F986" s="17"/>
      <c r="G986" s="17"/>
      <c r="H986" s="17"/>
    </row>
    <row r="987" ht="24" spans="1:8">
      <c r="A987" s="13"/>
      <c r="B987" s="19" t="s">
        <v>1006</v>
      </c>
      <c r="C987" s="19" t="s">
        <v>17</v>
      </c>
      <c r="D987" s="22">
        <f>VLOOKUP(B987,[1]Sheet1!$F:$J,5,0)</f>
        <v>1</v>
      </c>
      <c r="E987" s="23"/>
      <c r="F987" s="17"/>
      <c r="G987" s="17"/>
      <c r="H987" s="17"/>
    </row>
    <row r="988" ht="24" spans="1:8">
      <c r="A988" s="13"/>
      <c r="B988" s="19" t="s">
        <v>1007</v>
      </c>
      <c r="C988" s="19" t="s">
        <v>17</v>
      </c>
      <c r="D988" s="22">
        <f>VLOOKUP(B988,[1]Sheet1!$F:$J,5,0)</f>
        <v>1</v>
      </c>
      <c r="E988" s="23"/>
      <c r="F988" s="17"/>
      <c r="G988" s="17"/>
      <c r="H988" s="17"/>
    </row>
    <row r="989" ht="24" spans="1:8">
      <c r="A989" s="13"/>
      <c r="B989" s="19" t="s">
        <v>1008</v>
      </c>
      <c r="C989" s="19" t="s">
        <v>17</v>
      </c>
      <c r="D989" s="22">
        <f>VLOOKUP(B989,[1]Sheet1!$F:$J,5,0)</f>
        <v>1</v>
      </c>
      <c r="E989" s="23"/>
      <c r="F989" s="17"/>
      <c r="G989" s="17"/>
      <c r="H989" s="17"/>
    </row>
    <row r="990" ht="24" spans="1:8">
      <c r="A990" s="13"/>
      <c r="B990" s="19" t="s">
        <v>1009</v>
      </c>
      <c r="C990" s="19" t="s">
        <v>17</v>
      </c>
      <c r="D990" s="22">
        <f>VLOOKUP(B990,[1]Sheet1!$F:$J,5,0)</f>
        <v>1</v>
      </c>
      <c r="E990" s="23"/>
      <c r="F990" s="17"/>
      <c r="G990" s="17"/>
      <c r="H990" s="17"/>
    </row>
    <row r="991" ht="24" spans="1:8">
      <c r="A991" s="13"/>
      <c r="B991" s="19" t="s">
        <v>1010</v>
      </c>
      <c r="C991" s="19" t="s">
        <v>17</v>
      </c>
      <c r="D991" s="22">
        <f>VLOOKUP(B991,[1]Sheet1!$F:$J,5,0)</f>
        <v>1</v>
      </c>
      <c r="E991" s="23"/>
      <c r="F991" s="17"/>
      <c r="G991" s="17"/>
      <c r="H991" s="17"/>
    </row>
    <row r="992" ht="24" spans="1:8">
      <c r="A992" s="13"/>
      <c r="B992" s="19" t="s">
        <v>1011</v>
      </c>
      <c r="C992" s="19" t="s">
        <v>17</v>
      </c>
      <c r="D992" s="22">
        <f>VLOOKUP(B992,[1]Sheet1!$F:$J,5,0)</f>
        <v>1</v>
      </c>
      <c r="E992" s="23"/>
      <c r="F992" s="17"/>
      <c r="G992" s="17"/>
      <c r="H992" s="17"/>
    </row>
    <row r="993" ht="24" spans="1:8">
      <c r="A993" s="13"/>
      <c r="B993" s="19" t="s">
        <v>1012</v>
      </c>
      <c r="C993" s="19" t="s">
        <v>17</v>
      </c>
      <c r="D993" s="22">
        <f>VLOOKUP(B993,[1]Sheet1!$F:$J,5,0)</f>
        <v>1</v>
      </c>
      <c r="E993" s="23"/>
      <c r="F993" s="17"/>
      <c r="G993" s="17"/>
      <c r="H993" s="17"/>
    </row>
    <row r="994" ht="24" spans="1:8">
      <c r="A994" s="13"/>
      <c r="B994" s="19" t="s">
        <v>1013</v>
      </c>
      <c r="C994" s="19" t="s">
        <v>17</v>
      </c>
      <c r="D994" s="22">
        <f>VLOOKUP(B994,[1]Sheet1!$F:$J,5,0)</f>
        <v>1</v>
      </c>
      <c r="E994" s="23"/>
      <c r="F994" s="17"/>
      <c r="G994" s="17"/>
      <c r="H994" s="17"/>
    </row>
    <row r="995" ht="24" spans="1:8">
      <c r="A995" s="13"/>
      <c r="B995" s="19" t="s">
        <v>1014</v>
      </c>
      <c r="C995" s="19" t="s">
        <v>17</v>
      </c>
      <c r="D995" s="22">
        <f>VLOOKUP(B995,[1]Sheet1!$F:$J,5,0)</f>
        <v>1</v>
      </c>
      <c r="E995" s="23"/>
      <c r="F995" s="17"/>
      <c r="G995" s="17"/>
      <c r="H995" s="17"/>
    </row>
    <row r="996" ht="24" spans="1:8">
      <c r="A996" s="13"/>
      <c r="B996" s="19" t="s">
        <v>1015</v>
      </c>
      <c r="C996" s="19" t="s">
        <v>17</v>
      </c>
      <c r="D996" s="22">
        <f>VLOOKUP(B996,[1]Sheet1!$F:$J,5,0)</f>
        <v>1</v>
      </c>
      <c r="E996" s="23"/>
      <c r="F996" s="17"/>
      <c r="G996" s="17"/>
      <c r="H996" s="17"/>
    </row>
    <row r="997" ht="24" spans="1:8">
      <c r="A997" s="13"/>
      <c r="B997" s="19" t="s">
        <v>1016</v>
      </c>
      <c r="C997" s="19" t="s">
        <v>17</v>
      </c>
      <c r="D997" s="22">
        <f>VLOOKUP(B997,[1]Sheet1!$F:$J,5,0)</f>
        <v>1</v>
      </c>
      <c r="E997" s="23"/>
      <c r="F997" s="17"/>
      <c r="G997" s="17"/>
      <c r="H997" s="17"/>
    </row>
    <row r="998" ht="24" spans="1:8">
      <c r="A998" s="13"/>
      <c r="B998" s="19" t="s">
        <v>1017</v>
      </c>
      <c r="C998" s="19" t="s">
        <v>17</v>
      </c>
      <c r="D998" s="22">
        <f>VLOOKUP(B998,[1]Sheet1!$F:$J,5,0)</f>
        <v>1</v>
      </c>
      <c r="E998" s="23"/>
      <c r="F998" s="17"/>
      <c r="G998" s="17"/>
      <c r="H998" s="17"/>
    </row>
    <row r="999" ht="24" spans="1:8">
      <c r="A999" s="13"/>
      <c r="B999" s="19" t="s">
        <v>1018</v>
      </c>
      <c r="C999" s="19" t="s">
        <v>17</v>
      </c>
      <c r="D999" s="22">
        <f>VLOOKUP(B999,[1]Sheet1!$F:$J,5,0)</f>
        <v>1</v>
      </c>
      <c r="E999" s="23"/>
      <c r="F999" s="17"/>
      <c r="G999" s="17"/>
      <c r="H999" s="17"/>
    </row>
    <row r="1000" ht="24" spans="1:8">
      <c r="A1000" s="13"/>
      <c r="B1000" s="19" t="s">
        <v>1019</v>
      </c>
      <c r="C1000" s="19" t="s">
        <v>17</v>
      </c>
      <c r="D1000" s="22">
        <f>VLOOKUP(B1000,[1]Sheet1!$F:$J,5,0)</f>
        <v>1</v>
      </c>
      <c r="E1000" s="23"/>
      <c r="F1000" s="17"/>
      <c r="G1000" s="17"/>
      <c r="H1000" s="17"/>
    </row>
    <row r="1001" ht="24" spans="1:8">
      <c r="A1001" s="13"/>
      <c r="B1001" s="19" t="s">
        <v>1020</v>
      </c>
      <c r="C1001" s="19" t="s">
        <v>17</v>
      </c>
      <c r="D1001" s="22">
        <f>VLOOKUP(B1001,[1]Sheet1!$F:$J,5,0)</f>
        <v>1</v>
      </c>
      <c r="E1001" s="23"/>
      <c r="F1001" s="17"/>
      <c r="G1001" s="17"/>
      <c r="H1001" s="17"/>
    </row>
    <row r="1002" ht="24" spans="1:8">
      <c r="A1002" s="13"/>
      <c r="B1002" s="19" t="s">
        <v>1021</v>
      </c>
      <c r="C1002" s="19" t="s">
        <v>17</v>
      </c>
      <c r="D1002" s="22">
        <f>VLOOKUP(B1002,[1]Sheet1!$F:$J,5,0)</f>
        <v>1</v>
      </c>
      <c r="E1002" s="23"/>
      <c r="F1002" s="17"/>
      <c r="G1002" s="17"/>
      <c r="H1002" s="17"/>
    </row>
    <row r="1003" ht="24" spans="1:8">
      <c r="A1003" s="13"/>
      <c r="B1003" s="19" t="s">
        <v>1022</v>
      </c>
      <c r="C1003" s="19" t="s">
        <v>17</v>
      </c>
      <c r="D1003" s="22">
        <f>VLOOKUP(B1003,[1]Sheet1!$F:$J,5,0)</f>
        <v>1</v>
      </c>
      <c r="E1003" s="23"/>
      <c r="F1003" s="17"/>
      <c r="G1003" s="17"/>
      <c r="H1003" s="17"/>
    </row>
    <row r="1004" ht="24" spans="1:8">
      <c r="A1004" s="13"/>
      <c r="B1004" s="19" t="s">
        <v>1023</v>
      </c>
      <c r="C1004" s="19" t="s">
        <v>17</v>
      </c>
      <c r="D1004" s="22">
        <f>VLOOKUP(B1004,[1]Sheet1!$F:$J,5,0)</f>
        <v>1</v>
      </c>
      <c r="E1004" s="23"/>
      <c r="F1004" s="17"/>
      <c r="G1004" s="17"/>
      <c r="H1004" s="17"/>
    </row>
    <row r="1005" ht="24" spans="1:8">
      <c r="A1005" s="13"/>
      <c r="B1005" s="19" t="s">
        <v>1024</v>
      </c>
      <c r="C1005" s="19" t="s">
        <v>17</v>
      </c>
      <c r="D1005" s="22">
        <f>VLOOKUP(B1005,[1]Sheet1!$F:$J,5,0)</f>
        <v>1</v>
      </c>
      <c r="E1005" s="23"/>
      <c r="F1005" s="17"/>
      <c r="G1005" s="17"/>
      <c r="H1005" s="17"/>
    </row>
    <row r="1006" ht="24" spans="1:8">
      <c r="A1006" s="13"/>
      <c r="B1006" s="19" t="s">
        <v>1025</v>
      </c>
      <c r="C1006" s="19" t="s">
        <v>17</v>
      </c>
      <c r="D1006" s="22">
        <f>VLOOKUP(B1006,[1]Sheet1!$F:$J,5,0)</f>
        <v>1</v>
      </c>
      <c r="E1006" s="23"/>
      <c r="F1006" s="17"/>
      <c r="G1006" s="17"/>
      <c r="H1006" s="17"/>
    </row>
    <row r="1007" ht="24" spans="1:8">
      <c r="A1007" s="13"/>
      <c r="B1007" s="19" t="s">
        <v>1026</v>
      </c>
      <c r="C1007" s="19" t="s">
        <v>17</v>
      </c>
      <c r="D1007" s="22">
        <f>VLOOKUP(B1007,[1]Sheet1!$F:$J,5,0)</f>
        <v>1</v>
      </c>
      <c r="E1007" s="23"/>
      <c r="F1007" s="17"/>
      <c r="G1007" s="17"/>
      <c r="H1007" s="17"/>
    </row>
    <row r="1008" ht="24" spans="1:8">
      <c r="A1008" s="13"/>
      <c r="B1008" s="19" t="s">
        <v>1027</v>
      </c>
      <c r="C1008" s="19" t="s">
        <v>17</v>
      </c>
      <c r="D1008" s="22">
        <f>VLOOKUP(B1008,[1]Sheet1!$F:$J,5,0)</f>
        <v>1</v>
      </c>
      <c r="E1008" s="23"/>
      <c r="F1008" s="17"/>
      <c r="G1008" s="17"/>
      <c r="H1008" s="17"/>
    </row>
    <row r="1009" ht="24" spans="1:8">
      <c r="A1009" s="13"/>
      <c r="B1009" s="19" t="s">
        <v>1028</v>
      </c>
      <c r="C1009" s="19" t="s">
        <v>17</v>
      </c>
      <c r="D1009" s="22">
        <f>VLOOKUP(B1009,[1]Sheet1!$F:$J,5,0)</f>
        <v>1</v>
      </c>
      <c r="E1009" s="23"/>
      <c r="F1009" s="17"/>
      <c r="G1009" s="17"/>
      <c r="H1009" s="17"/>
    </row>
    <row r="1010" ht="24" spans="1:8">
      <c r="A1010" s="13"/>
      <c r="B1010" s="19" t="s">
        <v>1029</v>
      </c>
      <c r="C1010" s="19" t="s">
        <v>17</v>
      </c>
      <c r="D1010" s="22">
        <f>VLOOKUP(B1010,[1]Sheet1!$F:$J,5,0)</f>
        <v>1</v>
      </c>
      <c r="E1010" s="23"/>
      <c r="F1010" s="17"/>
      <c r="G1010" s="17"/>
      <c r="H1010" s="17"/>
    </row>
    <row r="1011" ht="24" spans="1:8">
      <c r="A1011" s="13"/>
      <c r="B1011" s="19" t="s">
        <v>1030</v>
      </c>
      <c r="C1011" s="19" t="s">
        <v>17</v>
      </c>
      <c r="D1011" s="22">
        <f>VLOOKUP(B1011,[1]Sheet1!$F:$J,5,0)</f>
        <v>1</v>
      </c>
      <c r="E1011" s="23"/>
      <c r="F1011" s="17"/>
      <c r="G1011" s="17"/>
      <c r="H1011" s="17"/>
    </row>
    <row r="1012" ht="24" spans="1:8">
      <c r="A1012" s="13"/>
      <c r="B1012" s="19" t="s">
        <v>1031</v>
      </c>
      <c r="C1012" s="19" t="s">
        <v>17</v>
      </c>
      <c r="D1012" s="22">
        <f>VLOOKUP(B1012,[1]Sheet1!$F:$J,5,0)</f>
        <v>1</v>
      </c>
      <c r="E1012" s="23"/>
      <c r="F1012" s="17"/>
      <c r="G1012" s="17"/>
      <c r="H1012" s="17"/>
    </row>
    <row r="1013" ht="24" spans="1:8">
      <c r="A1013" s="13"/>
      <c r="B1013" s="19" t="s">
        <v>1032</v>
      </c>
      <c r="C1013" s="19" t="s">
        <v>17</v>
      </c>
      <c r="D1013" s="22">
        <f>VLOOKUP(B1013,[1]Sheet1!$F:$J,5,0)</f>
        <v>1</v>
      </c>
      <c r="E1013" s="23"/>
      <c r="F1013" s="17"/>
      <c r="G1013" s="17"/>
      <c r="H1013" s="17"/>
    </row>
    <row r="1014" ht="24" spans="1:8">
      <c r="A1014" s="13"/>
      <c r="B1014" s="19" t="s">
        <v>1033</v>
      </c>
      <c r="C1014" s="19" t="s">
        <v>17</v>
      </c>
      <c r="D1014" s="22">
        <f>VLOOKUP(B1014,[1]Sheet1!$F:$J,5,0)</f>
        <v>1</v>
      </c>
      <c r="E1014" s="23"/>
      <c r="F1014" s="17"/>
      <c r="G1014" s="17"/>
      <c r="H1014" s="17"/>
    </row>
    <row r="1015" ht="24" spans="1:8">
      <c r="A1015" s="13"/>
      <c r="B1015" s="19" t="s">
        <v>1034</v>
      </c>
      <c r="C1015" s="19" t="s">
        <v>17</v>
      </c>
      <c r="D1015" s="22">
        <f>VLOOKUP(B1015,[1]Sheet1!$F:$J,5,0)</f>
        <v>1</v>
      </c>
      <c r="E1015" s="23"/>
      <c r="F1015" s="17"/>
      <c r="G1015" s="17"/>
      <c r="H1015" s="17"/>
    </row>
    <row r="1016" ht="24" spans="1:8">
      <c r="A1016" s="13"/>
      <c r="B1016" s="19" t="s">
        <v>1035</v>
      </c>
      <c r="C1016" s="19" t="s">
        <v>17</v>
      </c>
      <c r="D1016" s="22">
        <f>VLOOKUP(B1016,[1]Sheet1!$F:$J,5,0)</f>
        <v>1</v>
      </c>
      <c r="E1016" s="23"/>
      <c r="F1016" s="17"/>
      <c r="G1016" s="17"/>
      <c r="H1016" s="17"/>
    </row>
    <row r="1017" ht="24" spans="1:8">
      <c r="A1017" s="13"/>
      <c r="B1017" s="19" t="s">
        <v>1036</v>
      </c>
      <c r="C1017" s="19" t="s">
        <v>17</v>
      </c>
      <c r="D1017" s="22">
        <f>VLOOKUP(B1017,[1]Sheet1!$F:$J,5,0)</f>
        <v>1</v>
      </c>
      <c r="E1017" s="23"/>
      <c r="F1017" s="17"/>
      <c r="G1017" s="17"/>
      <c r="H1017" s="17"/>
    </row>
    <row r="1018" ht="24" spans="1:8">
      <c r="A1018" s="13"/>
      <c r="B1018" s="19" t="s">
        <v>1037</v>
      </c>
      <c r="C1018" s="19" t="s">
        <v>17</v>
      </c>
      <c r="D1018" s="22">
        <f>VLOOKUP(B1018,[1]Sheet1!$F:$J,5,0)</f>
        <v>1</v>
      </c>
      <c r="E1018" s="24"/>
      <c r="F1018" s="17"/>
      <c r="G1018" s="17"/>
      <c r="H1018" s="17"/>
    </row>
    <row r="1019" ht="24" spans="1:8">
      <c r="A1019" s="13"/>
      <c r="B1019" s="19" t="s">
        <v>1038</v>
      </c>
      <c r="C1019" s="19" t="s">
        <v>17</v>
      </c>
      <c r="D1019" s="22">
        <f>VLOOKUP(B1019,[1]Sheet1!$F:$J,5,0)</f>
        <v>1</v>
      </c>
      <c r="E1019" s="24"/>
      <c r="F1019" s="17"/>
      <c r="G1019" s="17"/>
      <c r="H1019" s="17"/>
    </row>
    <row r="1020" ht="24" spans="1:8">
      <c r="A1020" s="13"/>
      <c r="B1020" s="19" t="s">
        <v>1039</v>
      </c>
      <c r="C1020" s="19" t="s">
        <v>17</v>
      </c>
      <c r="D1020" s="22">
        <f>VLOOKUP(B1020,[1]Sheet1!$F:$J,5,0)</f>
        <v>1</v>
      </c>
      <c r="E1020" s="24"/>
      <c r="F1020" s="17"/>
      <c r="G1020" s="17"/>
      <c r="H1020" s="17"/>
    </row>
    <row r="1021" ht="24" spans="1:8">
      <c r="A1021" s="13"/>
      <c r="B1021" s="19" t="s">
        <v>1040</v>
      </c>
      <c r="C1021" s="19" t="s">
        <v>17</v>
      </c>
      <c r="D1021" s="22">
        <f>VLOOKUP(B1021,[1]Sheet1!$F:$J,5,0)</f>
        <v>1</v>
      </c>
      <c r="E1021" s="24"/>
      <c r="F1021" s="17"/>
      <c r="G1021" s="17"/>
      <c r="H1021" s="17"/>
    </row>
    <row r="1022" spans="1:8">
      <c r="A1022" s="13" t="s">
        <v>1041</v>
      </c>
      <c r="B1022" s="13" t="s">
        <v>1042</v>
      </c>
      <c r="C1022" s="13" t="s">
        <v>14</v>
      </c>
      <c r="D1022" s="14">
        <f>SUM(D1023:D1090)</f>
        <v>190</v>
      </c>
      <c r="E1022" s="16"/>
      <c r="F1022" s="17"/>
      <c r="G1022" s="17"/>
      <c r="H1022" s="17"/>
    </row>
    <row r="1023" ht="24" spans="1:8">
      <c r="A1023" s="13"/>
      <c r="B1023" s="19" t="s">
        <v>1043</v>
      </c>
      <c r="C1023" s="19" t="s">
        <v>17</v>
      </c>
      <c r="D1023" s="22">
        <f>VLOOKUP(B1023,[1]Sheet1!$F:$J,5,0)</f>
        <v>9</v>
      </c>
      <c r="E1023" s="23"/>
      <c r="F1023" s="17"/>
      <c r="G1023" s="17"/>
      <c r="H1023" s="17"/>
    </row>
    <row r="1024" ht="24" spans="1:8">
      <c r="A1024" s="13"/>
      <c r="B1024" s="19" t="s">
        <v>1044</v>
      </c>
      <c r="C1024" s="19" t="s">
        <v>17</v>
      </c>
      <c r="D1024" s="22">
        <f>VLOOKUP(B1024,[1]Sheet1!$F:$J,5,0)</f>
        <v>7</v>
      </c>
      <c r="E1024" s="23"/>
      <c r="F1024" s="17"/>
      <c r="G1024" s="17"/>
      <c r="H1024" s="17"/>
    </row>
    <row r="1025" ht="24" spans="1:8">
      <c r="A1025" s="13"/>
      <c r="B1025" s="19" t="s">
        <v>1045</v>
      </c>
      <c r="C1025" s="19" t="s">
        <v>17</v>
      </c>
      <c r="D1025" s="22">
        <f>VLOOKUP(B1025,[1]Sheet1!$F:$J,5,0)</f>
        <v>7</v>
      </c>
      <c r="E1025" s="23"/>
      <c r="F1025" s="17"/>
      <c r="G1025" s="17"/>
      <c r="H1025" s="17"/>
    </row>
    <row r="1026" ht="24" spans="1:8">
      <c r="A1026" s="13"/>
      <c r="B1026" s="19" t="s">
        <v>1046</v>
      </c>
      <c r="C1026" s="19" t="s">
        <v>17</v>
      </c>
      <c r="D1026" s="22">
        <f>VLOOKUP(B1026,[1]Sheet1!$F:$J,5,0)</f>
        <v>7</v>
      </c>
      <c r="E1026" s="23"/>
      <c r="F1026" s="17"/>
      <c r="G1026" s="17"/>
      <c r="H1026" s="17"/>
    </row>
    <row r="1027" ht="24" spans="1:8">
      <c r="A1027" s="13"/>
      <c r="B1027" s="19" t="s">
        <v>1047</v>
      </c>
      <c r="C1027" s="19" t="s">
        <v>17</v>
      </c>
      <c r="D1027" s="22">
        <f>VLOOKUP(B1027,[1]Sheet1!$F:$J,5,0)</f>
        <v>6</v>
      </c>
      <c r="E1027" s="23"/>
      <c r="F1027" s="17"/>
      <c r="G1027" s="17"/>
      <c r="H1027" s="17"/>
    </row>
    <row r="1028" ht="24" spans="1:8">
      <c r="A1028" s="13"/>
      <c r="B1028" s="19" t="s">
        <v>1048</v>
      </c>
      <c r="C1028" s="19" t="s">
        <v>17</v>
      </c>
      <c r="D1028" s="22">
        <f>VLOOKUP(B1028,[1]Sheet1!$F:$J,5,0)</f>
        <v>5</v>
      </c>
      <c r="E1028" s="23"/>
      <c r="F1028" s="17"/>
      <c r="G1028" s="17"/>
      <c r="H1028" s="17"/>
    </row>
    <row r="1029" ht="24" spans="1:8">
      <c r="A1029" s="13"/>
      <c r="B1029" s="19" t="s">
        <v>1049</v>
      </c>
      <c r="C1029" s="19" t="s">
        <v>17</v>
      </c>
      <c r="D1029" s="22">
        <f>VLOOKUP(B1029,[1]Sheet1!$F:$J,5,0)</f>
        <v>5</v>
      </c>
      <c r="E1029" s="23"/>
      <c r="F1029" s="17"/>
      <c r="G1029" s="17"/>
      <c r="H1029" s="17"/>
    </row>
    <row r="1030" ht="24" spans="1:8">
      <c r="A1030" s="13"/>
      <c r="B1030" s="19" t="s">
        <v>1050</v>
      </c>
      <c r="C1030" s="19" t="s">
        <v>17</v>
      </c>
      <c r="D1030" s="22">
        <f>VLOOKUP(B1030,[1]Sheet1!$F:$J,5,0)</f>
        <v>5</v>
      </c>
      <c r="E1030" s="23"/>
      <c r="F1030" s="17"/>
      <c r="G1030" s="17"/>
      <c r="H1030" s="17"/>
    </row>
    <row r="1031" ht="24" spans="1:8">
      <c r="A1031" s="13"/>
      <c r="B1031" s="19" t="s">
        <v>1051</v>
      </c>
      <c r="C1031" s="19" t="s">
        <v>17</v>
      </c>
      <c r="D1031" s="22">
        <f>VLOOKUP(B1031,[1]Sheet1!$F:$J,5,0)</f>
        <v>5</v>
      </c>
      <c r="E1031" s="23"/>
      <c r="F1031" s="17"/>
      <c r="G1031" s="17"/>
      <c r="H1031" s="17"/>
    </row>
    <row r="1032" ht="24" spans="1:8">
      <c r="A1032" s="13"/>
      <c r="B1032" s="19" t="s">
        <v>1052</v>
      </c>
      <c r="C1032" s="19" t="s">
        <v>17</v>
      </c>
      <c r="D1032" s="22">
        <f>VLOOKUP(B1032,[1]Sheet1!$F:$J,5,0)</f>
        <v>5</v>
      </c>
      <c r="E1032" s="23"/>
      <c r="F1032" s="17"/>
      <c r="G1032" s="17"/>
      <c r="H1032" s="17"/>
    </row>
    <row r="1033" ht="24" spans="1:8">
      <c r="A1033" s="13"/>
      <c r="B1033" s="19" t="s">
        <v>1053</v>
      </c>
      <c r="C1033" s="19" t="s">
        <v>17</v>
      </c>
      <c r="D1033" s="22">
        <f>VLOOKUP(B1033,[1]Sheet1!$F:$J,5,0)</f>
        <v>5</v>
      </c>
      <c r="E1033" s="23"/>
      <c r="F1033" s="17"/>
      <c r="G1033" s="17"/>
      <c r="H1033" s="17"/>
    </row>
    <row r="1034" ht="24" spans="1:8">
      <c r="A1034" s="13"/>
      <c r="B1034" s="19" t="s">
        <v>1054</v>
      </c>
      <c r="C1034" s="19" t="s">
        <v>17</v>
      </c>
      <c r="D1034" s="22">
        <f>VLOOKUP(B1034,[1]Sheet1!$F:$J,5,0)</f>
        <v>5</v>
      </c>
      <c r="E1034" s="23"/>
      <c r="F1034" s="17"/>
      <c r="G1034" s="17"/>
      <c r="H1034" s="17"/>
    </row>
    <row r="1035" ht="24" spans="1:8">
      <c r="A1035" s="13"/>
      <c r="B1035" s="19" t="s">
        <v>1055</v>
      </c>
      <c r="C1035" s="19" t="s">
        <v>17</v>
      </c>
      <c r="D1035" s="22">
        <f>VLOOKUP(B1035,[1]Sheet1!$F:$J,5,0)</f>
        <v>4</v>
      </c>
      <c r="E1035" s="23"/>
      <c r="F1035" s="17"/>
      <c r="G1035" s="17"/>
      <c r="H1035" s="17"/>
    </row>
    <row r="1036" ht="24" spans="1:8">
      <c r="A1036" s="13"/>
      <c r="B1036" s="19" t="s">
        <v>1056</v>
      </c>
      <c r="C1036" s="19" t="s">
        <v>17</v>
      </c>
      <c r="D1036" s="22">
        <f>VLOOKUP(B1036,[1]Sheet1!$F:$J,5,0)</f>
        <v>5</v>
      </c>
      <c r="E1036" s="23"/>
      <c r="F1036" s="17"/>
      <c r="G1036" s="17"/>
      <c r="H1036" s="17"/>
    </row>
    <row r="1037" ht="24" spans="1:8">
      <c r="A1037" s="13"/>
      <c r="B1037" s="19" t="s">
        <v>1057</v>
      </c>
      <c r="C1037" s="19" t="s">
        <v>17</v>
      </c>
      <c r="D1037" s="22">
        <f>VLOOKUP(B1037,[1]Sheet1!$F:$J,5,0)</f>
        <v>4</v>
      </c>
      <c r="E1037" s="23"/>
      <c r="F1037" s="17"/>
      <c r="G1037" s="17"/>
      <c r="H1037" s="17"/>
    </row>
    <row r="1038" ht="24" spans="1:8">
      <c r="A1038" s="13"/>
      <c r="B1038" s="19" t="s">
        <v>1058</v>
      </c>
      <c r="C1038" s="19" t="s">
        <v>17</v>
      </c>
      <c r="D1038" s="22">
        <f>VLOOKUP(B1038,[1]Sheet1!$F:$J,5,0)</f>
        <v>4</v>
      </c>
      <c r="E1038" s="23"/>
      <c r="F1038" s="17"/>
      <c r="G1038" s="17"/>
      <c r="H1038" s="17"/>
    </row>
    <row r="1039" ht="24" spans="1:8">
      <c r="A1039" s="13"/>
      <c r="B1039" s="19" t="s">
        <v>1059</v>
      </c>
      <c r="C1039" s="19" t="s">
        <v>17</v>
      </c>
      <c r="D1039" s="22">
        <f>VLOOKUP(B1039,[1]Sheet1!$F:$J,5,0)</f>
        <v>4</v>
      </c>
      <c r="E1039" s="23"/>
      <c r="F1039" s="17"/>
      <c r="G1039" s="17"/>
      <c r="H1039" s="17"/>
    </row>
    <row r="1040" ht="24" spans="1:8">
      <c r="A1040" s="13"/>
      <c r="B1040" s="19" t="s">
        <v>1060</v>
      </c>
      <c r="C1040" s="19" t="s">
        <v>17</v>
      </c>
      <c r="D1040" s="22">
        <f>VLOOKUP(B1040,[1]Sheet1!$F:$J,5,0)</f>
        <v>3</v>
      </c>
      <c r="E1040" s="23"/>
      <c r="F1040" s="17"/>
      <c r="G1040" s="17"/>
      <c r="H1040" s="17"/>
    </row>
    <row r="1041" ht="24" spans="1:8">
      <c r="A1041" s="13"/>
      <c r="B1041" s="19" t="s">
        <v>1061</v>
      </c>
      <c r="C1041" s="19" t="s">
        <v>17</v>
      </c>
      <c r="D1041" s="22">
        <f>VLOOKUP(B1041,[1]Sheet1!$F:$J,5,0)</f>
        <v>4</v>
      </c>
      <c r="E1041" s="23"/>
      <c r="F1041" s="17"/>
      <c r="G1041" s="17"/>
      <c r="H1041" s="17"/>
    </row>
    <row r="1042" ht="24" spans="1:8">
      <c r="A1042" s="13"/>
      <c r="B1042" s="19" t="s">
        <v>1062</v>
      </c>
      <c r="C1042" s="19" t="s">
        <v>17</v>
      </c>
      <c r="D1042" s="22">
        <f>VLOOKUP(B1042,[1]Sheet1!$F:$J,5,0)</f>
        <v>4</v>
      </c>
      <c r="E1042" s="23"/>
      <c r="F1042" s="17"/>
      <c r="G1042" s="17"/>
      <c r="H1042" s="17"/>
    </row>
    <row r="1043" ht="24" spans="1:8">
      <c r="A1043" s="13"/>
      <c r="B1043" s="19" t="s">
        <v>1063</v>
      </c>
      <c r="C1043" s="19" t="s">
        <v>17</v>
      </c>
      <c r="D1043" s="22">
        <v>4</v>
      </c>
      <c r="E1043" s="23"/>
      <c r="F1043" s="17"/>
      <c r="G1043" s="17"/>
      <c r="H1043" s="17"/>
    </row>
    <row r="1044" ht="24" spans="1:8">
      <c r="A1044" s="13"/>
      <c r="B1044" s="19" t="s">
        <v>1064</v>
      </c>
      <c r="C1044" s="19" t="s">
        <v>17</v>
      </c>
      <c r="D1044" s="22">
        <f>VLOOKUP(B1044,[1]Sheet1!$F:$J,5,0)</f>
        <v>3</v>
      </c>
      <c r="E1044" s="23"/>
      <c r="F1044" s="17"/>
      <c r="G1044" s="17"/>
      <c r="H1044" s="17"/>
    </row>
    <row r="1045" ht="24" spans="1:8">
      <c r="A1045" s="13"/>
      <c r="B1045" s="19" t="s">
        <v>1065</v>
      </c>
      <c r="C1045" s="19" t="s">
        <v>17</v>
      </c>
      <c r="D1045" s="22">
        <f>VLOOKUP(B1045,[1]Sheet1!$F:$J,5,0)</f>
        <v>3</v>
      </c>
      <c r="E1045" s="23"/>
      <c r="F1045" s="17"/>
      <c r="G1045" s="17"/>
      <c r="H1045" s="17"/>
    </row>
    <row r="1046" ht="24" spans="1:8">
      <c r="A1046" s="13"/>
      <c r="B1046" s="19" t="s">
        <v>1066</v>
      </c>
      <c r="C1046" s="19" t="s">
        <v>17</v>
      </c>
      <c r="D1046" s="22">
        <f>VLOOKUP(B1046,[1]Sheet1!$F:$J,5,0)</f>
        <v>4</v>
      </c>
      <c r="E1046" s="23"/>
      <c r="F1046" s="17"/>
      <c r="G1046" s="17"/>
      <c r="H1046" s="17"/>
    </row>
    <row r="1047" ht="24" spans="1:8">
      <c r="A1047" s="13"/>
      <c r="B1047" s="19" t="s">
        <v>1067</v>
      </c>
      <c r="C1047" s="19" t="s">
        <v>17</v>
      </c>
      <c r="D1047" s="22">
        <f>VLOOKUP(B1047,[1]Sheet1!$F:$J,5,0)</f>
        <v>3</v>
      </c>
      <c r="E1047" s="23"/>
      <c r="F1047" s="17"/>
      <c r="G1047" s="17"/>
      <c r="H1047" s="17"/>
    </row>
    <row r="1048" ht="24" spans="1:8">
      <c r="A1048" s="13"/>
      <c r="B1048" s="19" t="s">
        <v>1068</v>
      </c>
      <c r="C1048" s="19" t="s">
        <v>17</v>
      </c>
      <c r="D1048" s="22">
        <f>VLOOKUP(B1048,[1]Sheet1!$F:$J,5,0)</f>
        <v>3</v>
      </c>
      <c r="E1048" s="23"/>
      <c r="F1048" s="17"/>
      <c r="G1048" s="17"/>
      <c r="H1048" s="17"/>
    </row>
    <row r="1049" ht="24" spans="1:8">
      <c r="A1049" s="13"/>
      <c r="B1049" s="19" t="s">
        <v>1069</v>
      </c>
      <c r="C1049" s="19" t="s">
        <v>17</v>
      </c>
      <c r="D1049" s="22">
        <f>VLOOKUP(B1049,[1]Sheet1!$F:$J,5,0)</f>
        <v>3</v>
      </c>
      <c r="E1049" s="23"/>
      <c r="F1049" s="17"/>
      <c r="G1049" s="17"/>
      <c r="H1049" s="17"/>
    </row>
    <row r="1050" ht="24" spans="1:8">
      <c r="A1050" s="13"/>
      <c r="B1050" s="19" t="s">
        <v>1070</v>
      </c>
      <c r="C1050" s="19" t="s">
        <v>17</v>
      </c>
      <c r="D1050" s="22">
        <f>VLOOKUP(B1050,[1]Sheet1!$F:$J,5,0)</f>
        <v>3</v>
      </c>
      <c r="E1050" s="23"/>
      <c r="F1050" s="17"/>
      <c r="G1050" s="17"/>
      <c r="H1050" s="17"/>
    </row>
    <row r="1051" ht="24" spans="1:8">
      <c r="A1051" s="13"/>
      <c r="B1051" s="19" t="s">
        <v>1071</v>
      </c>
      <c r="C1051" s="19" t="s">
        <v>17</v>
      </c>
      <c r="D1051" s="22">
        <f>VLOOKUP(B1051,[1]Sheet1!$F:$J,5,0)</f>
        <v>3</v>
      </c>
      <c r="E1051" s="23"/>
      <c r="F1051" s="17"/>
      <c r="G1051" s="17"/>
      <c r="H1051" s="17"/>
    </row>
    <row r="1052" ht="24" spans="1:8">
      <c r="A1052" s="13"/>
      <c r="B1052" s="19" t="s">
        <v>1072</v>
      </c>
      <c r="C1052" s="19" t="s">
        <v>17</v>
      </c>
      <c r="D1052" s="22">
        <f>VLOOKUP(B1052,[1]Sheet1!$F:$J,5,0)</f>
        <v>2</v>
      </c>
      <c r="E1052" s="23"/>
      <c r="F1052" s="17"/>
      <c r="G1052" s="17"/>
      <c r="H1052" s="17"/>
    </row>
    <row r="1053" ht="24" spans="1:8">
      <c r="A1053" s="13"/>
      <c r="B1053" s="19" t="s">
        <v>1073</v>
      </c>
      <c r="C1053" s="19" t="s">
        <v>17</v>
      </c>
      <c r="D1053" s="22">
        <f>VLOOKUP(B1053,[1]Sheet1!$F:$J,5,0)</f>
        <v>2</v>
      </c>
      <c r="E1053" s="23"/>
      <c r="F1053" s="17"/>
      <c r="G1053" s="17"/>
      <c r="H1053" s="17"/>
    </row>
    <row r="1054" ht="24" spans="1:8">
      <c r="A1054" s="13"/>
      <c r="B1054" s="19" t="s">
        <v>1074</v>
      </c>
      <c r="C1054" s="19" t="s">
        <v>17</v>
      </c>
      <c r="D1054" s="22">
        <f>VLOOKUP(B1054,[1]Sheet1!$F:$J,5,0)</f>
        <v>2</v>
      </c>
      <c r="E1054" s="23"/>
      <c r="F1054" s="17"/>
      <c r="G1054" s="17"/>
      <c r="H1054" s="17"/>
    </row>
    <row r="1055" ht="24" spans="1:8">
      <c r="A1055" s="13"/>
      <c r="B1055" s="19" t="s">
        <v>1075</v>
      </c>
      <c r="C1055" s="19" t="s">
        <v>17</v>
      </c>
      <c r="D1055" s="22">
        <f>VLOOKUP(B1055,[1]Sheet1!$F:$J,5,0)</f>
        <v>2</v>
      </c>
      <c r="E1055" s="23"/>
      <c r="F1055" s="17"/>
      <c r="G1055" s="17"/>
      <c r="H1055" s="17"/>
    </row>
    <row r="1056" ht="24" spans="1:8">
      <c r="A1056" s="13"/>
      <c r="B1056" s="19" t="s">
        <v>1076</v>
      </c>
      <c r="C1056" s="19" t="s">
        <v>17</v>
      </c>
      <c r="D1056" s="22">
        <f>VLOOKUP(B1056,[1]Sheet1!$F:$J,5,0)</f>
        <v>2</v>
      </c>
      <c r="E1056" s="23"/>
      <c r="F1056" s="17"/>
      <c r="G1056" s="17"/>
      <c r="H1056" s="17"/>
    </row>
    <row r="1057" ht="24" spans="1:8">
      <c r="A1057" s="13"/>
      <c r="B1057" s="19" t="s">
        <v>1077</v>
      </c>
      <c r="C1057" s="19" t="s">
        <v>17</v>
      </c>
      <c r="D1057" s="22">
        <f>VLOOKUP(B1057,[1]Sheet1!$F:$J,5,0)</f>
        <v>2</v>
      </c>
      <c r="E1057" s="23"/>
      <c r="F1057" s="17"/>
      <c r="G1057" s="17"/>
      <c r="H1057" s="17"/>
    </row>
    <row r="1058" ht="24" spans="1:8">
      <c r="A1058" s="13"/>
      <c r="B1058" s="19" t="s">
        <v>1078</v>
      </c>
      <c r="C1058" s="19" t="s">
        <v>17</v>
      </c>
      <c r="D1058" s="22">
        <f>VLOOKUP(B1058,[1]Sheet1!$F:$J,5,0)</f>
        <v>2</v>
      </c>
      <c r="E1058" s="23"/>
      <c r="F1058" s="17"/>
      <c r="G1058" s="17"/>
      <c r="H1058" s="17"/>
    </row>
    <row r="1059" ht="24" spans="1:8">
      <c r="A1059" s="13"/>
      <c r="B1059" s="19" t="s">
        <v>1079</v>
      </c>
      <c r="C1059" s="19" t="s">
        <v>17</v>
      </c>
      <c r="D1059" s="22">
        <f>VLOOKUP(B1059,[1]Sheet1!$F:$J,5,0)</f>
        <v>2</v>
      </c>
      <c r="E1059" s="23"/>
      <c r="F1059" s="17"/>
      <c r="G1059" s="17"/>
      <c r="H1059" s="17"/>
    </row>
    <row r="1060" ht="24" spans="1:8">
      <c r="A1060" s="13"/>
      <c r="B1060" s="19" t="s">
        <v>1080</v>
      </c>
      <c r="C1060" s="19" t="s">
        <v>17</v>
      </c>
      <c r="D1060" s="22">
        <f>VLOOKUP(B1060,[1]Sheet1!$F:$J,5,0)</f>
        <v>2</v>
      </c>
      <c r="E1060" s="23"/>
      <c r="F1060" s="17"/>
      <c r="G1060" s="17"/>
      <c r="H1060" s="17"/>
    </row>
    <row r="1061" ht="24" spans="1:8">
      <c r="A1061" s="13"/>
      <c r="B1061" s="19" t="s">
        <v>1081</v>
      </c>
      <c r="C1061" s="19" t="s">
        <v>17</v>
      </c>
      <c r="D1061" s="22">
        <f>VLOOKUP(B1061,[1]Sheet1!$F:$J,5,0)</f>
        <v>2</v>
      </c>
      <c r="E1061" s="23"/>
      <c r="F1061" s="17"/>
      <c r="G1061" s="17"/>
      <c r="H1061" s="17"/>
    </row>
    <row r="1062" ht="24" spans="1:8">
      <c r="A1062" s="13"/>
      <c r="B1062" s="19" t="s">
        <v>1082</v>
      </c>
      <c r="C1062" s="19" t="s">
        <v>17</v>
      </c>
      <c r="D1062" s="22">
        <f>VLOOKUP(B1062,[1]Sheet1!$F:$J,5,0)</f>
        <v>2</v>
      </c>
      <c r="E1062" s="23"/>
      <c r="F1062" s="17"/>
      <c r="G1062" s="17"/>
      <c r="H1062" s="17"/>
    </row>
    <row r="1063" ht="24" spans="1:8">
      <c r="A1063" s="13"/>
      <c r="B1063" s="19" t="s">
        <v>1083</v>
      </c>
      <c r="C1063" s="19" t="s">
        <v>17</v>
      </c>
      <c r="D1063" s="22">
        <f>VLOOKUP(B1063,[1]Sheet1!$F:$J,5,0)</f>
        <v>2</v>
      </c>
      <c r="E1063" s="23"/>
      <c r="F1063" s="17"/>
      <c r="G1063" s="17"/>
      <c r="H1063" s="17"/>
    </row>
    <row r="1064" ht="24" spans="1:8">
      <c r="A1064" s="13"/>
      <c r="B1064" s="19" t="s">
        <v>1084</v>
      </c>
      <c r="C1064" s="19" t="s">
        <v>17</v>
      </c>
      <c r="D1064" s="22">
        <f>VLOOKUP(B1064,[1]Sheet1!$F:$J,5,0)</f>
        <v>2</v>
      </c>
      <c r="E1064" s="23"/>
      <c r="F1064" s="17"/>
      <c r="G1064" s="17"/>
      <c r="H1064" s="17"/>
    </row>
    <row r="1065" ht="24" spans="1:8">
      <c r="A1065" s="13"/>
      <c r="B1065" s="19" t="s">
        <v>1085</v>
      </c>
      <c r="C1065" s="19" t="s">
        <v>17</v>
      </c>
      <c r="D1065" s="22">
        <f>VLOOKUP(B1065,[1]Sheet1!$F:$J,5,0)</f>
        <v>2</v>
      </c>
      <c r="E1065" s="23"/>
      <c r="F1065" s="17"/>
      <c r="G1065" s="17"/>
      <c r="H1065" s="17"/>
    </row>
    <row r="1066" ht="24" spans="1:8">
      <c r="A1066" s="13"/>
      <c r="B1066" s="19" t="s">
        <v>1086</v>
      </c>
      <c r="C1066" s="19" t="s">
        <v>17</v>
      </c>
      <c r="D1066" s="22">
        <f>VLOOKUP(B1066,[1]Sheet1!$F:$J,5,0)</f>
        <v>2</v>
      </c>
      <c r="E1066" s="23"/>
      <c r="F1066" s="17"/>
      <c r="G1066" s="17"/>
      <c r="H1066" s="17"/>
    </row>
    <row r="1067" ht="24" spans="1:8">
      <c r="A1067" s="13"/>
      <c r="B1067" s="19" t="s">
        <v>1087</v>
      </c>
      <c r="C1067" s="19" t="s">
        <v>17</v>
      </c>
      <c r="D1067" s="22">
        <f>VLOOKUP(B1067,[1]Sheet1!$F:$J,5,0)</f>
        <v>2</v>
      </c>
      <c r="E1067" s="23"/>
      <c r="F1067" s="17"/>
      <c r="G1067" s="17"/>
      <c r="H1067" s="17"/>
    </row>
    <row r="1068" ht="24" spans="1:8">
      <c r="A1068" s="13"/>
      <c r="B1068" s="19" t="s">
        <v>1088</v>
      </c>
      <c r="C1068" s="19" t="s">
        <v>17</v>
      </c>
      <c r="D1068" s="22">
        <f>VLOOKUP(B1068,[1]Sheet1!$F:$J,5,0)</f>
        <v>2</v>
      </c>
      <c r="E1068" s="23"/>
      <c r="F1068" s="17"/>
      <c r="G1068" s="17"/>
      <c r="H1068" s="17"/>
    </row>
    <row r="1069" ht="24" spans="1:8">
      <c r="A1069" s="13"/>
      <c r="B1069" s="19" t="s">
        <v>1089</v>
      </c>
      <c r="C1069" s="19" t="s">
        <v>17</v>
      </c>
      <c r="D1069" s="22">
        <f>VLOOKUP(B1069,[1]Sheet1!$F:$J,5,0)</f>
        <v>2</v>
      </c>
      <c r="E1069" s="23"/>
      <c r="F1069" s="17"/>
      <c r="G1069" s="17"/>
      <c r="H1069" s="17"/>
    </row>
    <row r="1070" ht="24" spans="1:8">
      <c r="A1070" s="13"/>
      <c r="B1070" s="19" t="s">
        <v>1090</v>
      </c>
      <c r="C1070" s="19" t="s">
        <v>17</v>
      </c>
      <c r="D1070" s="22">
        <f>VLOOKUP(B1070,[1]Sheet1!$F:$J,5,0)</f>
        <v>2</v>
      </c>
      <c r="E1070" s="23"/>
      <c r="F1070" s="17"/>
      <c r="G1070" s="17"/>
      <c r="H1070" s="17"/>
    </row>
    <row r="1071" ht="24" spans="1:8">
      <c r="A1071" s="13"/>
      <c r="B1071" s="19" t="s">
        <v>1091</v>
      </c>
      <c r="C1071" s="19" t="s">
        <v>17</v>
      </c>
      <c r="D1071" s="22">
        <f>VLOOKUP(B1071,[1]Sheet1!$F:$J,5,0)</f>
        <v>1</v>
      </c>
      <c r="E1071" s="23"/>
      <c r="F1071" s="17"/>
      <c r="G1071" s="17"/>
      <c r="H1071" s="17"/>
    </row>
    <row r="1072" ht="24" spans="1:8">
      <c r="A1072" s="13"/>
      <c r="B1072" s="19" t="s">
        <v>1092</v>
      </c>
      <c r="C1072" s="19" t="s">
        <v>17</v>
      </c>
      <c r="D1072" s="22">
        <f>VLOOKUP(B1072,[1]Sheet1!$F:$J,5,0)</f>
        <v>1</v>
      </c>
      <c r="E1072" s="23"/>
      <c r="F1072" s="17"/>
      <c r="G1072" s="17"/>
      <c r="H1072" s="17"/>
    </row>
    <row r="1073" ht="24" spans="1:8">
      <c r="A1073" s="13"/>
      <c r="B1073" s="19" t="s">
        <v>1093</v>
      </c>
      <c r="C1073" s="19" t="s">
        <v>17</v>
      </c>
      <c r="D1073" s="22">
        <f>VLOOKUP(B1073,[1]Sheet1!$F:$J,5,0)</f>
        <v>1</v>
      </c>
      <c r="E1073" s="23"/>
      <c r="F1073" s="17"/>
      <c r="G1073" s="17"/>
      <c r="H1073" s="17"/>
    </row>
    <row r="1074" ht="24" spans="1:8">
      <c r="A1074" s="13"/>
      <c r="B1074" s="19" t="s">
        <v>1094</v>
      </c>
      <c r="C1074" s="19" t="s">
        <v>17</v>
      </c>
      <c r="D1074" s="22">
        <f>VLOOKUP(B1074,[1]Sheet1!$F:$J,5,0)</f>
        <v>1</v>
      </c>
      <c r="E1074" s="23"/>
      <c r="F1074" s="17"/>
      <c r="G1074" s="17"/>
      <c r="H1074" s="17"/>
    </row>
    <row r="1075" ht="24" spans="1:8">
      <c r="A1075" s="13"/>
      <c r="B1075" s="19" t="s">
        <v>1095</v>
      </c>
      <c r="C1075" s="19" t="s">
        <v>17</v>
      </c>
      <c r="D1075" s="22">
        <f>VLOOKUP(B1075,[1]Sheet1!$F:$J,5,0)</f>
        <v>1</v>
      </c>
      <c r="E1075" s="23"/>
      <c r="F1075" s="17"/>
      <c r="G1075" s="17"/>
      <c r="H1075" s="17"/>
    </row>
    <row r="1076" ht="24" spans="1:8">
      <c r="A1076" s="13"/>
      <c r="B1076" s="19" t="s">
        <v>1096</v>
      </c>
      <c r="C1076" s="19" t="s">
        <v>17</v>
      </c>
      <c r="D1076" s="22">
        <f>VLOOKUP(B1076,[1]Sheet1!$F:$J,5,0)</f>
        <v>1</v>
      </c>
      <c r="E1076" s="23"/>
      <c r="F1076" s="17"/>
      <c r="G1076" s="17"/>
      <c r="H1076" s="17"/>
    </row>
    <row r="1077" ht="24" spans="1:8">
      <c r="A1077" s="13"/>
      <c r="B1077" s="19" t="s">
        <v>1097</v>
      </c>
      <c r="C1077" s="19" t="s">
        <v>17</v>
      </c>
      <c r="D1077" s="22">
        <f>VLOOKUP(B1077,[1]Sheet1!$F:$J,5,0)</f>
        <v>1</v>
      </c>
      <c r="E1077" s="23"/>
      <c r="F1077" s="17"/>
      <c r="G1077" s="17"/>
      <c r="H1077" s="17"/>
    </row>
    <row r="1078" ht="24" spans="1:8">
      <c r="A1078" s="13"/>
      <c r="B1078" s="19" t="s">
        <v>1098</v>
      </c>
      <c r="C1078" s="19" t="s">
        <v>17</v>
      </c>
      <c r="D1078" s="22">
        <f>VLOOKUP(B1078,[1]Sheet1!$F:$J,5,0)</f>
        <v>1</v>
      </c>
      <c r="E1078" s="23"/>
      <c r="F1078" s="17"/>
      <c r="G1078" s="17"/>
      <c r="H1078" s="17"/>
    </row>
    <row r="1079" ht="24" spans="1:8">
      <c r="A1079" s="13"/>
      <c r="B1079" s="19" t="s">
        <v>1099</v>
      </c>
      <c r="C1079" s="19" t="s">
        <v>17</v>
      </c>
      <c r="D1079" s="22">
        <f>VLOOKUP(B1079,[1]Sheet1!$F:$J,5,0)</f>
        <v>1</v>
      </c>
      <c r="E1079" s="23"/>
      <c r="F1079" s="17"/>
      <c r="G1079" s="17"/>
      <c r="H1079" s="17"/>
    </row>
    <row r="1080" ht="24" spans="1:8">
      <c r="A1080" s="13"/>
      <c r="B1080" s="19" t="s">
        <v>1100</v>
      </c>
      <c r="C1080" s="19" t="s">
        <v>17</v>
      </c>
      <c r="D1080" s="22">
        <f>VLOOKUP(B1080,[1]Sheet1!$F:$J,5,0)</f>
        <v>1</v>
      </c>
      <c r="E1080" s="23"/>
      <c r="F1080" s="17"/>
      <c r="G1080" s="17"/>
      <c r="H1080" s="17"/>
    </row>
    <row r="1081" ht="24" spans="1:8">
      <c r="A1081" s="13"/>
      <c r="B1081" s="19" t="s">
        <v>1101</v>
      </c>
      <c r="C1081" s="19" t="s">
        <v>17</v>
      </c>
      <c r="D1081" s="22">
        <f>VLOOKUP(B1081,[1]Sheet1!$F:$J,5,0)</f>
        <v>1</v>
      </c>
      <c r="E1081" s="23"/>
      <c r="F1081" s="17"/>
      <c r="G1081" s="17"/>
      <c r="H1081" s="17"/>
    </row>
    <row r="1082" ht="24" spans="1:8">
      <c r="A1082" s="13"/>
      <c r="B1082" s="19" t="s">
        <v>1102</v>
      </c>
      <c r="C1082" s="19" t="s">
        <v>17</v>
      </c>
      <c r="D1082" s="22">
        <f>VLOOKUP(B1082,[1]Sheet1!$F:$J,5,0)</f>
        <v>1</v>
      </c>
      <c r="E1082" s="23"/>
      <c r="F1082" s="17"/>
      <c r="G1082" s="17"/>
      <c r="H1082" s="17"/>
    </row>
    <row r="1083" ht="24" spans="1:8">
      <c r="A1083" s="13"/>
      <c r="B1083" s="19" t="s">
        <v>1103</v>
      </c>
      <c r="C1083" s="19" t="s">
        <v>17</v>
      </c>
      <c r="D1083" s="22">
        <f>VLOOKUP(B1083,[1]Sheet1!$F:$J,5,0)</f>
        <v>1</v>
      </c>
      <c r="E1083" s="23"/>
      <c r="F1083" s="17"/>
      <c r="G1083" s="17"/>
      <c r="H1083" s="17"/>
    </row>
    <row r="1084" ht="24" spans="1:8">
      <c r="A1084" s="13"/>
      <c r="B1084" s="19" t="s">
        <v>1104</v>
      </c>
      <c r="C1084" s="19" t="s">
        <v>17</v>
      </c>
      <c r="D1084" s="22">
        <f>VLOOKUP(B1084,[1]Sheet1!$F:$J,5,0)</f>
        <v>1</v>
      </c>
      <c r="E1084" s="23"/>
      <c r="F1084" s="17"/>
      <c r="G1084" s="17"/>
      <c r="H1084" s="17"/>
    </row>
    <row r="1085" ht="24" spans="1:8">
      <c r="A1085" s="13"/>
      <c r="B1085" s="19" t="s">
        <v>1105</v>
      </c>
      <c r="C1085" s="19" t="s">
        <v>17</v>
      </c>
      <c r="D1085" s="22">
        <f>VLOOKUP(B1085,[1]Sheet1!$F:$J,5,0)</f>
        <v>1</v>
      </c>
      <c r="E1085" s="23"/>
      <c r="F1085" s="17"/>
      <c r="G1085" s="17"/>
      <c r="H1085" s="17"/>
    </row>
    <row r="1086" ht="24" spans="1:8">
      <c r="A1086" s="13"/>
      <c r="B1086" s="19" t="s">
        <v>1106</v>
      </c>
      <c r="C1086" s="19" t="s">
        <v>17</v>
      </c>
      <c r="D1086" s="22">
        <f>VLOOKUP(B1086,[1]Sheet1!$F:$J,5,0)</f>
        <v>1</v>
      </c>
      <c r="E1086" s="23"/>
      <c r="F1086" s="17"/>
      <c r="G1086" s="17"/>
      <c r="H1086" s="17"/>
    </row>
    <row r="1087" ht="24" spans="1:8">
      <c r="A1087" s="13"/>
      <c r="B1087" s="19" t="s">
        <v>1107</v>
      </c>
      <c r="C1087" s="19" t="s">
        <v>17</v>
      </c>
      <c r="D1087" s="22">
        <f>VLOOKUP(B1087,[1]Sheet1!$F:$J,5,0)</f>
        <v>1</v>
      </c>
      <c r="E1087" s="23"/>
      <c r="F1087" s="17"/>
      <c r="G1087" s="17"/>
      <c r="H1087" s="17"/>
    </row>
    <row r="1088" ht="24" spans="1:8">
      <c r="A1088" s="13"/>
      <c r="B1088" s="19" t="s">
        <v>1108</v>
      </c>
      <c r="C1088" s="19" t="s">
        <v>17</v>
      </c>
      <c r="D1088" s="22">
        <f>VLOOKUP(B1088,[1]Sheet1!$F:$J,5,0)</f>
        <v>1</v>
      </c>
      <c r="E1088" s="23"/>
      <c r="F1088" s="17"/>
      <c r="G1088" s="17"/>
      <c r="H1088" s="17"/>
    </row>
    <row r="1089" ht="24" spans="1:8">
      <c r="A1089" s="13"/>
      <c r="B1089" s="19" t="s">
        <v>1109</v>
      </c>
      <c r="C1089" s="19" t="s">
        <v>17</v>
      </c>
      <c r="D1089" s="22">
        <f>VLOOKUP(B1089,[1]Sheet1!$F:$J,5,0)</f>
        <v>1</v>
      </c>
      <c r="E1089" s="23"/>
      <c r="F1089" s="17"/>
      <c r="G1089" s="17"/>
      <c r="H1089" s="17"/>
    </row>
    <row r="1090" ht="24" spans="1:8">
      <c r="A1090" s="13"/>
      <c r="B1090" s="19" t="s">
        <v>1110</v>
      </c>
      <c r="C1090" s="19" t="s">
        <v>17</v>
      </c>
      <c r="D1090" s="22">
        <f>VLOOKUP(B1090,[1]Sheet1!$F:$J,5,0)</f>
        <v>1</v>
      </c>
      <c r="E1090" s="24"/>
      <c r="F1090" s="17"/>
      <c r="G1090" s="17"/>
      <c r="H1090" s="17"/>
    </row>
    <row r="1091" spans="1:8">
      <c r="A1091" s="13" t="s">
        <v>1111</v>
      </c>
      <c r="B1091" s="13" t="s">
        <v>1112</v>
      </c>
      <c r="C1091" s="13" t="s">
        <v>14</v>
      </c>
      <c r="D1091" s="14">
        <f>D1092+D1098+D1102+D1107+D1114+D1134+D1141</f>
        <v>125</v>
      </c>
      <c r="E1091" s="16"/>
      <c r="F1091" s="17"/>
      <c r="G1091" s="17"/>
      <c r="H1091" s="17"/>
    </row>
    <row r="1092" spans="1:8">
      <c r="A1092" s="13">
        <v>1</v>
      </c>
      <c r="B1092" s="18" t="s">
        <v>1113</v>
      </c>
      <c r="C1092" s="19"/>
      <c r="D1092" s="20">
        <f>SUM(D1093:D1097)</f>
        <v>10</v>
      </c>
      <c r="E1092" s="21"/>
      <c r="F1092" s="17"/>
      <c r="G1092" s="17"/>
      <c r="H1092" s="17"/>
    </row>
    <row r="1093" ht="24" spans="1:8">
      <c r="A1093" s="13"/>
      <c r="B1093" s="19" t="s">
        <v>1114</v>
      </c>
      <c r="C1093" s="19" t="s">
        <v>17</v>
      </c>
      <c r="D1093" s="22">
        <f>VLOOKUP(B1093,[1]Sheet1!$F:$J,5,0)</f>
        <v>3</v>
      </c>
      <c r="E1093" s="23"/>
      <c r="F1093" s="17"/>
      <c r="G1093" s="17"/>
      <c r="H1093" s="17"/>
    </row>
    <row r="1094" ht="24" spans="1:8">
      <c r="A1094" s="13"/>
      <c r="B1094" s="19" t="s">
        <v>1115</v>
      </c>
      <c r="C1094" s="19" t="s">
        <v>17</v>
      </c>
      <c r="D1094" s="22">
        <f>VLOOKUP(B1094,[1]Sheet1!$F:$J,5,0)</f>
        <v>3</v>
      </c>
      <c r="E1094" s="23"/>
      <c r="F1094" s="17"/>
      <c r="G1094" s="17"/>
      <c r="H1094" s="17"/>
    </row>
    <row r="1095" ht="24" spans="1:8">
      <c r="A1095" s="13"/>
      <c r="B1095" s="19" t="s">
        <v>1116</v>
      </c>
      <c r="C1095" s="19" t="s">
        <v>17</v>
      </c>
      <c r="D1095" s="22">
        <f>VLOOKUP(B1095,[1]Sheet1!$F:$J,5,0)</f>
        <v>2</v>
      </c>
      <c r="E1095" s="23"/>
      <c r="F1095" s="17"/>
      <c r="G1095" s="17"/>
      <c r="H1095" s="17"/>
    </row>
    <row r="1096" ht="24" spans="1:8">
      <c r="A1096" s="13"/>
      <c r="B1096" s="19" t="s">
        <v>1117</v>
      </c>
      <c r="C1096" s="19" t="s">
        <v>17</v>
      </c>
      <c r="D1096" s="22">
        <f>VLOOKUP(B1096,[1]Sheet1!$F:$J,5,0)</f>
        <v>1</v>
      </c>
      <c r="E1096" s="23"/>
      <c r="F1096" s="17"/>
      <c r="G1096" s="17"/>
      <c r="H1096" s="17"/>
    </row>
    <row r="1097" ht="24" spans="1:8">
      <c r="A1097" s="13"/>
      <c r="B1097" s="19" t="s">
        <v>1118</v>
      </c>
      <c r="C1097" s="19" t="s">
        <v>17</v>
      </c>
      <c r="D1097" s="22">
        <f>VLOOKUP(B1097,[1]Sheet1!$F:$J,5,0)</f>
        <v>1</v>
      </c>
      <c r="E1097" s="23"/>
      <c r="F1097" s="17"/>
      <c r="G1097" s="17"/>
      <c r="H1097" s="17"/>
    </row>
    <row r="1098" spans="1:8">
      <c r="A1098" s="13">
        <v>2</v>
      </c>
      <c r="B1098" s="18" t="s">
        <v>1119</v>
      </c>
      <c r="C1098" s="19"/>
      <c r="D1098" s="20">
        <f>SUM(D1099:D1101)</f>
        <v>9</v>
      </c>
      <c r="E1098" s="21"/>
      <c r="F1098" s="17"/>
      <c r="G1098" s="17"/>
      <c r="H1098" s="17"/>
    </row>
    <row r="1099" ht="24" spans="1:8">
      <c r="A1099" s="13"/>
      <c r="B1099" s="19" t="s">
        <v>1120</v>
      </c>
      <c r="C1099" s="19" t="s">
        <v>17</v>
      </c>
      <c r="D1099" s="22">
        <f>VLOOKUP(B1099,[1]Sheet1!$F:$J,5,0)</f>
        <v>4</v>
      </c>
      <c r="E1099" s="23"/>
      <c r="F1099" s="17"/>
      <c r="G1099" s="17"/>
      <c r="H1099" s="17"/>
    </row>
    <row r="1100" ht="24" spans="1:8">
      <c r="A1100" s="13"/>
      <c r="B1100" s="19" t="s">
        <v>1121</v>
      </c>
      <c r="C1100" s="19" t="s">
        <v>17</v>
      </c>
      <c r="D1100" s="22">
        <f>VLOOKUP(B1100,[1]Sheet1!$F:$J,5,0)</f>
        <v>3</v>
      </c>
      <c r="E1100" s="23"/>
      <c r="F1100" s="17"/>
      <c r="G1100" s="17"/>
      <c r="H1100" s="17"/>
    </row>
    <row r="1101" ht="24" spans="1:8">
      <c r="A1101" s="13"/>
      <c r="B1101" s="19" t="s">
        <v>1122</v>
      </c>
      <c r="C1101" s="19" t="s">
        <v>17</v>
      </c>
      <c r="D1101" s="22">
        <f>VLOOKUP(B1101,[1]Sheet1!$F:$J,5,0)</f>
        <v>2</v>
      </c>
      <c r="E1101" s="23"/>
      <c r="F1101" s="17"/>
      <c r="G1101" s="17"/>
      <c r="H1101" s="17"/>
    </row>
    <row r="1102" spans="1:8">
      <c r="A1102" s="13">
        <v>3</v>
      </c>
      <c r="B1102" s="18" t="s">
        <v>1123</v>
      </c>
      <c r="C1102" s="19"/>
      <c r="D1102" s="20">
        <f>SUM(D1103:D1106)</f>
        <v>6</v>
      </c>
      <c r="E1102" s="21"/>
      <c r="F1102" s="17"/>
      <c r="G1102" s="17"/>
      <c r="H1102" s="17"/>
    </row>
    <row r="1103" ht="24" spans="1:8">
      <c r="A1103" s="13"/>
      <c r="B1103" s="19" t="s">
        <v>1124</v>
      </c>
      <c r="C1103" s="19" t="s">
        <v>17</v>
      </c>
      <c r="D1103" s="22">
        <f>VLOOKUP(B1103,[1]Sheet1!$F:$J,5,0)</f>
        <v>2</v>
      </c>
      <c r="E1103" s="23"/>
      <c r="F1103" s="17"/>
      <c r="G1103" s="17"/>
      <c r="H1103" s="17"/>
    </row>
    <row r="1104" ht="24" spans="1:8">
      <c r="A1104" s="13"/>
      <c r="B1104" s="19" t="s">
        <v>1125</v>
      </c>
      <c r="C1104" s="19" t="s">
        <v>17</v>
      </c>
      <c r="D1104" s="22">
        <f>VLOOKUP(B1104,[1]Sheet1!$F:$J,5,0)</f>
        <v>2</v>
      </c>
      <c r="E1104" s="23"/>
      <c r="F1104" s="17"/>
      <c r="G1104" s="17"/>
      <c r="H1104" s="17"/>
    </row>
    <row r="1105" ht="24" spans="1:8">
      <c r="A1105" s="13"/>
      <c r="B1105" s="19" t="s">
        <v>1126</v>
      </c>
      <c r="C1105" s="19" t="s">
        <v>17</v>
      </c>
      <c r="D1105" s="22">
        <f>VLOOKUP(B1105,[1]Sheet1!$F:$J,5,0)</f>
        <v>1</v>
      </c>
      <c r="E1105" s="23"/>
      <c r="F1105" s="17"/>
      <c r="G1105" s="17"/>
      <c r="H1105" s="17"/>
    </row>
    <row r="1106" ht="24" spans="1:8">
      <c r="A1106" s="13"/>
      <c r="B1106" s="19" t="s">
        <v>1127</v>
      </c>
      <c r="C1106" s="19" t="s">
        <v>17</v>
      </c>
      <c r="D1106" s="22">
        <f>VLOOKUP(B1106,[1]Sheet1!$F:$J,5,0)</f>
        <v>1</v>
      </c>
      <c r="E1106" s="23"/>
      <c r="F1106" s="17"/>
      <c r="G1106" s="17"/>
      <c r="H1106" s="17"/>
    </row>
    <row r="1107" spans="1:8">
      <c r="A1107" s="13">
        <v>4</v>
      </c>
      <c r="B1107" s="18" t="s">
        <v>1128</v>
      </c>
      <c r="C1107" s="19"/>
      <c r="D1107" s="20">
        <f>SUM(D1108:D1113)</f>
        <v>15</v>
      </c>
      <c r="E1107" s="21"/>
      <c r="F1107" s="17"/>
      <c r="G1107" s="17"/>
      <c r="H1107" s="17"/>
    </row>
    <row r="1108" ht="24" spans="1:8">
      <c r="A1108" s="13"/>
      <c r="B1108" s="19" t="s">
        <v>1129</v>
      </c>
      <c r="C1108" s="19" t="s">
        <v>17</v>
      </c>
      <c r="D1108" s="22">
        <f>VLOOKUP(B1108,[1]Sheet1!$F:$J,5,0)</f>
        <v>7</v>
      </c>
      <c r="E1108" s="23"/>
      <c r="F1108" s="17"/>
      <c r="G1108" s="17"/>
      <c r="H1108" s="17"/>
    </row>
    <row r="1109" ht="24" spans="1:8">
      <c r="A1109" s="13"/>
      <c r="B1109" s="19" t="s">
        <v>1130</v>
      </c>
      <c r="C1109" s="19" t="s">
        <v>17</v>
      </c>
      <c r="D1109" s="22">
        <f>VLOOKUP(B1109,[1]Sheet1!$F:$J,5,0)</f>
        <v>3</v>
      </c>
      <c r="E1109" s="23"/>
      <c r="F1109" s="17"/>
      <c r="G1109" s="17"/>
      <c r="H1109" s="17"/>
    </row>
    <row r="1110" ht="24" spans="1:8">
      <c r="A1110" s="13"/>
      <c r="B1110" s="19" t="s">
        <v>1131</v>
      </c>
      <c r="C1110" s="19" t="s">
        <v>17</v>
      </c>
      <c r="D1110" s="22">
        <f>VLOOKUP(B1110,[1]Sheet1!$F:$J,5,0)</f>
        <v>2</v>
      </c>
      <c r="E1110" s="23"/>
      <c r="F1110" s="17"/>
      <c r="G1110" s="17"/>
      <c r="H1110" s="17"/>
    </row>
    <row r="1111" ht="24" spans="1:8">
      <c r="A1111" s="13"/>
      <c r="B1111" s="19" t="s">
        <v>1132</v>
      </c>
      <c r="C1111" s="19" t="s">
        <v>17</v>
      </c>
      <c r="D1111" s="22">
        <f>VLOOKUP(B1111,[1]Sheet1!$F:$J,5,0)</f>
        <v>1</v>
      </c>
      <c r="E1111" s="23"/>
      <c r="F1111" s="17"/>
      <c r="G1111" s="17"/>
      <c r="H1111" s="17"/>
    </row>
    <row r="1112" ht="24" spans="1:8">
      <c r="A1112" s="13"/>
      <c r="B1112" s="19" t="s">
        <v>1133</v>
      </c>
      <c r="C1112" s="19" t="s">
        <v>17</v>
      </c>
      <c r="D1112" s="22">
        <f>VLOOKUP(B1112,[1]Sheet1!$F:$J,5,0)</f>
        <v>1</v>
      </c>
      <c r="E1112" s="23"/>
      <c r="F1112" s="17"/>
      <c r="G1112" s="17"/>
      <c r="H1112" s="17"/>
    </row>
    <row r="1113" ht="24" spans="1:8">
      <c r="A1113" s="13"/>
      <c r="B1113" s="19" t="s">
        <v>1134</v>
      </c>
      <c r="C1113" s="19" t="s">
        <v>17</v>
      </c>
      <c r="D1113" s="22">
        <f>VLOOKUP(B1113,[1]Sheet1!$F:$J,5,0)</f>
        <v>1</v>
      </c>
      <c r="E1113" s="23"/>
      <c r="F1113" s="17"/>
      <c r="G1113" s="17"/>
      <c r="H1113" s="17"/>
    </row>
    <row r="1114" spans="1:8">
      <c r="A1114" s="13">
        <v>5</v>
      </c>
      <c r="B1114" s="18" t="s">
        <v>1135</v>
      </c>
      <c r="C1114" s="19"/>
      <c r="D1114" s="20">
        <f>SUM(D1115:D1133)</f>
        <v>46</v>
      </c>
      <c r="E1114" s="21"/>
      <c r="F1114" s="17"/>
      <c r="G1114" s="17"/>
      <c r="H1114" s="17"/>
    </row>
    <row r="1115" ht="24" spans="1:8">
      <c r="A1115" s="13"/>
      <c r="B1115" s="19" t="s">
        <v>1136</v>
      </c>
      <c r="C1115" s="19" t="s">
        <v>17</v>
      </c>
      <c r="D1115" s="22">
        <v>7</v>
      </c>
      <c r="E1115" s="23"/>
      <c r="F1115" s="17"/>
      <c r="G1115" s="17"/>
      <c r="H1115" s="17"/>
    </row>
    <row r="1116" ht="24" spans="1:8">
      <c r="A1116" s="13"/>
      <c r="B1116" s="19" t="s">
        <v>1137</v>
      </c>
      <c r="C1116" s="19" t="s">
        <v>17</v>
      </c>
      <c r="D1116" s="22">
        <f>VLOOKUP(B1116,[1]Sheet1!$F:$J,5,0)</f>
        <v>7</v>
      </c>
      <c r="E1116" s="23"/>
      <c r="F1116" s="17"/>
      <c r="G1116" s="17"/>
      <c r="H1116" s="17"/>
    </row>
    <row r="1117" ht="24" spans="1:8">
      <c r="A1117" s="13"/>
      <c r="B1117" s="19" t="s">
        <v>1138</v>
      </c>
      <c r="C1117" s="19" t="s">
        <v>17</v>
      </c>
      <c r="D1117" s="22">
        <f>VLOOKUP(B1117,[1]Sheet1!$F:$J,5,0)</f>
        <v>3</v>
      </c>
      <c r="E1117" s="23"/>
      <c r="F1117" s="17"/>
      <c r="G1117" s="17"/>
      <c r="H1117" s="17"/>
    </row>
    <row r="1118" ht="24" spans="1:8">
      <c r="A1118" s="13"/>
      <c r="B1118" s="19" t="s">
        <v>1139</v>
      </c>
      <c r="C1118" s="19" t="s">
        <v>17</v>
      </c>
      <c r="D1118" s="22">
        <f>VLOOKUP(B1118,[1]Sheet1!$F:$J,5,0)</f>
        <v>3</v>
      </c>
      <c r="E1118" s="23"/>
      <c r="F1118" s="17"/>
      <c r="G1118" s="17"/>
      <c r="H1118" s="17"/>
    </row>
    <row r="1119" ht="24" spans="1:8">
      <c r="A1119" s="13"/>
      <c r="B1119" s="19" t="s">
        <v>1140</v>
      </c>
      <c r="C1119" s="19" t="s">
        <v>17</v>
      </c>
      <c r="D1119" s="22">
        <f>VLOOKUP(B1119,[1]Sheet1!$F:$J,5,0)</f>
        <v>3</v>
      </c>
      <c r="E1119" s="23"/>
      <c r="F1119" s="17"/>
      <c r="G1119" s="17"/>
      <c r="H1119" s="17"/>
    </row>
    <row r="1120" ht="24" spans="1:8">
      <c r="A1120" s="13"/>
      <c r="B1120" s="19" t="s">
        <v>1141</v>
      </c>
      <c r="C1120" s="19" t="s">
        <v>17</v>
      </c>
      <c r="D1120" s="22">
        <f>VLOOKUP(B1120,[1]Sheet1!$F:$J,5,0)</f>
        <v>3</v>
      </c>
      <c r="E1120" s="23"/>
      <c r="F1120" s="17"/>
      <c r="G1120" s="17"/>
      <c r="H1120" s="17"/>
    </row>
    <row r="1121" ht="24" spans="1:8">
      <c r="A1121" s="13"/>
      <c r="B1121" s="19" t="s">
        <v>1142</v>
      </c>
      <c r="C1121" s="19" t="s">
        <v>17</v>
      </c>
      <c r="D1121" s="22">
        <f>VLOOKUP(B1121,[1]Sheet1!$F:$J,5,0)</f>
        <v>2</v>
      </c>
      <c r="E1121" s="23"/>
      <c r="F1121" s="17"/>
      <c r="G1121" s="17"/>
      <c r="H1121" s="17"/>
    </row>
    <row r="1122" ht="24" spans="1:8">
      <c r="A1122" s="13"/>
      <c r="B1122" s="19" t="s">
        <v>1143</v>
      </c>
      <c r="C1122" s="19" t="s">
        <v>17</v>
      </c>
      <c r="D1122" s="22">
        <f>VLOOKUP(B1122,[1]Sheet1!$F:$J,5,0)</f>
        <v>2</v>
      </c>
      <c r="E1122" s="23"/>
      <c r="F1122" s="17"/>
      <c r="G1122" s="17"/>
      <c r="H1122" s="17"/>
    </row>
    <row r="1123" ht="24" spans="1:8">
      <c r="A1123" s="13"/>
      <c r="B1123" s="19" t="s">
        <v>1144</v>
      </c>
      <c r="C1123" s="19" t="s">
        <v>17</v>
      </c>
      <c r="D1123" s="22">
        <f>VLOOKUP(B1123,[1]Sheet1!$F:$J,5,0)</f>
        <v>2</v>
      </c>
      <c r="E1123" s="23"/>
      <c r="F1123" s="17"/>
      <c r="G1123" s="17"/>
      <c r="H1123" s="17"/>
    </row>
    <row r="1124" ht="24" spans="1:8">
      <c r="A1124" s="13"/>
      <c r="B1124" s="19" t="s">
        <v>1145</v>
      </c>
      <c r="C1124" s="19" t="s">
        <v>17</v>
      </c>
      <c r="D1124" s="22">
        <f>VLOOKUP(B1124,[1]Sheet1!$F:$J,5,0)</f>
        <v>2</v>
      </c>
      <c r="E1124" s="23"/>
      <c r="F1124" s="17"/>
      <c r="G1124" s="17"/>
      <c r="H1124" s="17"/>
    </row>
    <row r="1125" ht="24" spans="1:8">
      <c r="A1125" s="13"/>
      <c r="B1125" s="19" t="s">
        <v>1146</v>
      </c>
      <c r="C1125" s="19" t="s">
        <v>17</v>
      </c>
      <c r="D1125" s="22">
        <f>VLOOKUP(B1125,[1]Sheet1!$F:$J,5,0)</f>
        <v>2</v>
      </c>
      <c r="E1125" s="23"/>
      <c r="F1125" s="17"/>
      <c r="G1125" s="17"/>
      <c r="H1125" s="17"/>
    </row>
    <row r="1126" ht="24" spans="1:8">
      <c r="A1126" s="13"/>
      <c r="B1126" s="19" t="s">
        <v>1147</v>
      </c>
      <c r="C1126" s="19" t="s">
        <v>17</v>
      </c>
      <c r="D1126" s="22">
        <f>VLOOKUP(B1126,[1]Sheet1!$F:$J,5,0)</f>
        <v>2</v>
      </c>
      <c r="E1126" s="23"/>
      <c r="F1126" s="17"/>
      <c r="G1126" s="17"/>
      <c r="H1126" s="17"/>
    </row>
    <row r="1127" ht="24" spans="1:8">
      <c r="A1127" s="13"/>
      <c r="B1127" s="19" t="s">
        <v>1148</v>
      </c>
      <c r="C1127" s="19" t="s">
        <v>17</v>
      </c>
      <c r="D1127" s="22">
        <f>VLOOKUP(B1127,[1]Sheet1!$F:$J,5,0)</f>
        <v>2</v>
      </c>
      <c r="E1127" s="23"/>
      <c r="F1127" s="17"/>
      <c r="G1127" s="17"/>
      <c r="H1127" s="17"/>
    </row>
    <row r="1128" ht="24" spans="1:8">
      <c r="A1128" s="13"/>
      <c r="B1128" s="19" t="s">
        <v>1149</v>
      </c>
      <c r="C1128" s="19" t="s">
        <v>17</v>
      </c>
      <c r="D1128" s="22">
        <f>VLOOKUP(B1128,[1]Sheet1!$F:$J,5,0)</f>
        <v>1</v>
      </c>
      <c r="E1128" s="23"/>
      <c r="F1128" s="17"/>
      <c r="G1128" s="17"/>
      <c r="H1128" s="17"/>
    </row>
    <row r="1129" ht="24" spans="1:8">
      <c r="A1129" s="13"/>
      <c r="B1129" s="19" t="s">
        <v>1150</v>
      </c>
      <c r="C1129" s="19" t="s">
        <v>17</v>
      </c>
      <c r="D1129" s="22">
        <f>VLOOKUP(B1129,[1]Sheet1!$F:$J,5,0)</f>
        <v>1</v>
      </c>
      <c r="E1129" s="23"/>
      <c r="F1129" s="17"/>
      <c r="G1129" s="17"/>
      <c r="H1129" s="17"/>
    </row>
    <row r="1130" ht="24" spans="1:8">
      <c r="A1130" s="13"/>
      <c r="B1130" s="19" t="s">
        <v>1151</v>
      </c>
      <c r="C1130" s="19" t="s">
        <v>17</v>
      </c>
      <c r="D1130" s="22">
        <f>VLOOKUP(B1130,[1]Sheet1!$F:$J,5,0)</f>
        <v>1</v>
      </c>
      <c r="E1130" s="23"/>
      <c r="F1130" s="17"/>
      <c r="G1130" s="17"/>
      <c r="H1130" s="17"/>
    </row>
    <row r="1131" ht="24" spans="1:8">
      <c r="A1131" s="13"/>
      <c r="B1131" s="19" t="s">
        <v>1152</v>
      </c>
      <c r="C1131" s="19" t="s">
        <v>17</v>
      </c>
      <c r="D1131" s="22">
        <f>VLOOKUP(B1131,[1]Sheet1!$F:$J,5,0)</f>
        <v>1</v>
      </c>
      <c r="E1131" s="23"/>
      <c r="F1131" s="17"/>
      <c r="G1131" s="17"/>
      <c r="H1131" s="17"/>
    </row>
    <row r="1132" ht="24" spans="1:8">
      <c r="A1132" s="13"/>
      <c r="B1132" s="19" t="s">
        <v>1153</v>
      </c>
      <c r="C1132" s="19" t="s">
        <v>17</v>
      </c>
      <c r="D1132" s="22">
        <f>VLOOKUP(B1132,[1]Sheet1!$F:$J,5,0)</f>
        <v>1</v>
      </c>
      <c r="E1132" s="24"/>
      <c r="F1132" s="17"/>
      <c r="G1132" s="17"/>
      <c r="H1132" s="17"/>
    </row>
    <row r="1133" ht="24" spans="1:8">
      <c r="A1133" s="13"/>
      <c r="B1133" s="19" t="s">
        <v>1154</v>
      </c>
      <c r="C1133" s="19" t="s">
        <v>17</v>
      </c>
      <c r="D1133" s="22">
        <f>VLOOKUP(B1133,[1]Sheet1!$F:$J,5,0)</f>
        <v>1</v>
      </c>
      <c r="E1133" s="24"/>
      <c r="F1133" s="17"/>
      <c r="G1133" s="17"/>
      <c r="H1133" s="17"/>
    </row>
    <row r="1134" spans="1:8">
      <c r="A1134" s="13">
        <v>6</v>
      </c>
      <c r="B1134" s="18" t="s">
        <v>1155</v>
      </c>
      <c r="C1134" s="19"/>
      <c r="D1134" s="20">
        <f>SUM(D1135:D1140)</f>
        <v>15</v>
      </c>
      <c r="E1134" s="21"/>
      <c r="F1134" s="17"/>
      <c r="G1134" s="17"/>
      <c r="H1134" s="17"/>
    </row>
    <row r="1135" ht="24" spans="1:8">
      <c r="A1135" s="13"/>
      <c r="B1135" s="19" t="s">
        <v>1156</v>
      </c>
      <c r="C1135" s="19" t="s">
        <v>17</v>
      </c>
      <c r="D1135" s="22">
        <f>VLOOKUP(B1135,[1]Sheet1!$F:$J,5,0)</f>
        <v>4</v>
      </c>
      <c r="E1135" s="23"/>
      <c r="F1135" s="17"/>
      <c r="G1135" s="17"/>
      <c r="H1135" s="17"/>
    </row>
    <row r="1136" ht="24" spans="1:8">
      <c r="A1136" s="13"/>
      <c r="B1136" s="19" t="s">
        <v>1157</v>
      </c>
      <c r="C1136" s="19" t="s">
        <v>17</v>
      </c>
      <c r="D1136" s="22">
        <f>VLOOKUP(B1136,[1]Sheet1!$F:$J,5,0)</f>
        <v>3</v>
      </c>
      <c r="E1136" s="23"/>
      <c r="F1136" s="17"/>
      <c r="G1136" s="17"/>
      <c r="H1136" s="17"/>
    </row>
    <row r="1137" ht="24" spans="1:8">
      <c r="A1137" s="13"/>
      <c r="B1137" s="19" t="s">
        <v>1158</v>
      </c>
      <c r="C1137" s="19" t="s">
        <v>17</v>
      </c>
      <c r="D1137" s="22">
        <f>VLOOKUP(B1137,[1]Sheet1!$F:$J,5,0)</f>
        <v>3</v>
      </c>
      <c r="E1137" s="23"/>
      <c r="F1137" s="17"/>
      <c r="G1137" s="17"/>
      <c r="H1137" s="17"/>
    </row>
    <row r="1138" ht="24" spans="1:8">
      <c r="A1138" s="13"/>
      <c r="B1138" s="19" t="s">
        <v>1159</v>
      </c>
      <c r="C1138" s="19" t="s">
        <v>17</v>
      </c>
      <c r="D1138" s="22">
        <f>VLOOKUP(B1138,[1]Sheet1!$F:$J,5,0)</f>
        <v>3</v>
      </c>
      <c r="E1138" s="23"/>
      <c r="F1138" s="17"/>
      <c r="G1138" s="17"/>
      <c r="H1138" s="17"/>
    </row>
    <row r="1139" ht="24" spans="1:8">
      <c r="A1139" s="13"/>
      <c r="B1139" s="19" t="s">
        <v>1160</v>
      </c>
      <c r="C1139" s="19" t="s">
        <v>17</v>
      </c>
      <c r="D1139" s="22">
        <f>VLOOKUP(B1139,[1]Sheet1!$F:$J,5,0)</f>
        <v>1</v>
      </c>
      <c r="E1139" s="23"/>
      <c r="F1139" s="17"/>
      <c r="G1139" s="17"/>
      <c r="H1139" s="17"/>
    </row>
    <row r="1140" ht="24" spans="1:8">
      <c r="A1140" s="13"/>
      <c r="B1140" s="19" t="s">
        <v>1161</v>
      </c>
      <c r="C1140" s="19" t="s">
        <v>17</v>
      </c>
      <c r="D1140" s="22">
        <f>VLOOKUP(B1140,[1]Sheet1!$F:$J,5,0)</f>
        <v>1</v>
      </c>
      <c r="E1140" s="23"/>
      <c r="F1140" s="17"/>
      <c r="G1140" s="17"/>
      <c r="H1140" s="17"/>
    </row>
    <row r="1141" spans="1:8">
      <c r="A1141" s="13">
        <v>7</v>
      </c>
      <c r="B1141" s="18" t="s">
        <v>1162</v>
      </c>
      <c r="C1141" s="19"/>
      <c r="D1141" s="20">
        <f>SUM(D1142:D1147)</f>
        <v>24</v>
      </c>
      <c r="E1141" s="21"/>
      <c r="F1141" s="17"/>
      <c r="G1141" s="17"/>
      <c r="H1141" s="17"/>
    </row>
    <row r="1142" ht="24" spans="1:8">
      <c r="A1142" s="13"/>
      <c r="B1142" s="19" t="s">
        <v>1163</v>
      </c>
      <c r="C1142" s="19" t="s">
        <v>17</v>
      </c>
      <c r="D1142" s="22">
        <f>VLOOKUP(B1142,[1]Sheet1!$F:$J,5,0)</f>
        <v>7</v>
      </c>
      <c r="E1142" s="23"/>
      <c r="F1142" s="17"/>
      <c r="G1142" s="17"/>
      <c r="H1142" s="17"/>
    </row>
    <row r="1143" ht="24" spans="1:8">
      <c r="A1143" s="13"/>
      <c r="B1143" s="19" t="s">
        <v>1164</v>
      </c>
      <c r="C1143" s="19" t="s">
        <v>17</v>
      </c>
      <c r="D1143" s="22">
        <f>VLOOKUP(B1143,[1]Sheet1!$F:$J,5,0)</f>
        <v>7</v>
      </c>
      <c r="E1143" s="23"/>
      <c r="F1143" s="17"/>
      <c r="G1143" s="17"/>
      <c r="H1143" s="17"/>
    </row>
    <row r="1144" ht="24" spans="1:8">
      <c r="A1144" s="13"/>
      <c r="B1144" s="19" t="s">
        <v>1165</v>
      </c>
      <c r="C1144" s="19" t="s">
        <v>17</v>
      </c>
      <c r="D1144" s="22">
        <f>VLOOKUP(B1144,[1]Sheet1!$F:$J,5,0)</f>
        <v>4</v>
      </c>
      <c r="E1144" s="23"/>
      <c r="F1144" s="17"/>
      <c r="G1144" s="17"/>
      <c r="H1144" s="17"/>
    </row>
    <row r="1145" ht="24" spans="1:8">
      <c r="A1145" s="13"/>
      <c r="B1145" s="19" t="s">
        <v>1166</v>
      </c>
      <c r="C1145" s="19" t="s">
        <v>17</v>
      </c>
      <c r="D1145" s="22">
        <f>VLOOKUP(B1145,[1]Sheet1!$F:$J,5,0)</f>
        <v>3</v>
      </c>
      <c r="E1145" s="23"/>
      <c r="F1145" s="17"/>
      <c r="G1145" s="17"/>
      <c r="H1145" s="17"/>
    </row>
    <row r="1146" ht="24" spans="1:8">
      <c r="A1146" s="13"/>
      <c r="B1146" s="19" t="s">
        <v>1167</v>
      </c>
      <c r="C1146" s="19" t="s">
        <v>17</v>
      </c>
      <c r="D1146" s="22">
        <f>VLOOKUP(B1146,[1]Sheet1!$F:$J,5,0)</f>
        <v>2</v>
      </c>
      <c r="E1146" s="23"/>
      <c r="F1146" s="17"/>
      <c r="G1146" s="17"/>
      <c r="H1146" s="17"/>
    </row>
    <row r="1147" ht="24" spans="1:8">
      <c r="A1147" s="13"/>
      <c r="B1147" s="19" t="s">
        <v>1168</v>
      </c>
      <c r="C1147" s="19" t="s">
        <v>17</v>
      </c>
      <c r="D1147" s="22">
        <f>VLOOKUP(B1147,[1]Sheet1!$F:$J,5,0)</f>
        <v>1</v>
      </c>
      <c r="E1147" s="23"/>
      <c r="F1147" s="17"/>
      <c r="G1147" s="17"/>
      <c r="H1147" s="17"/>
    </row>
    <row r="1148" spans="1:8">
      <c r="A1148" s="13" t="s">
        <v>1169</v>
      </c>
      <c r="B1148" s="13" t="s">
        <v>1170</v>
      </c>
      <c r="C1148" s="13" t="s">
        <v>14</v>
      </c>
      <c r="D1148" s="14">
        <f>D1149+D1161+D1167+D1171</f>
        <v>45</v>
      </c>
      <c r="E1148" s="16"/>
      <c r="F1148" s="17"/>
      <c r="G1148" s="17"/>
      <c r="H1148" s="17"/>
    </row>
    <row r="1149" spans="1:8">
      <c r="A1149" s="13">
        <v>1</v>
      </c>
      <c r="B1149" s="18" t="s">
        <v>1171</v>
      </c>
      <c r="C1149" s="19"/>
      <c r="D1149" s="20">
        <f>SUM(D1150:D1160)</f>
        <v>32</v>
      </c>
      <c r="E1149" s="21"/>
      <c r="F1149" s="17"/>
      <c r="G1149" s="17"/>
      <c r="H1149" s="17"/>
    </row>
    <row r="1150" ht="24" spans="1:8">
      <c r="A1150" s="13"/>
      <c r="B1150" s="30" t="s">
        <v>1172</v>
      </c>
      <c r="C1150" s="30" t="s">
        <v>17</v>
      </c>
      <c r="D1150" s="31">
        <f>VLOOKUP(B1150,[1]Sheet1!$F:$J,5,0)</f>
        <v>5</v>
      </c>
      <c r="E1150" s="23"/>
      <c r="F1150" s="17"/>
      <c r="G1150" s="17"/>
      <c r="H1150" s="17"/>
    </row>
    <row r="1151" ht="24" spans="1:8">
      <c r="A1151" s="13"/>
      <c r="B1151" s="30" t="s">
        <v>1173</v>
      </c>
      <c r="C1151" s="30" t="s">
        <v>17</v>
      </c>
      <c r="D1151" s="31">
        <f>VLOOKUP(B1151,[1]Sheet1!$F:$J,5,0)</f>
        <v>5</v>
      </c>
      <c r="E1151" s="23"/>
      <c r="F1151" s="17"/>
      <c r="G1151" s="17"/>
      <c r="H1151" s="17"/>
    </row>
    <row r="1152" ht="24" spans="1:8">
      <c r="A1152" s="13"/>
      <c r="B1152" s="30" t="s">
        <v>1174</v>
      </c>
      <c r="C1152" s="30" t="s">
        <v>17</v>
      </c>
      <c r="D1152" s="31">
        <f>VLOOKUP(B1152,[1]Sheet1!$F:$J,5,0)</f>
        <v>4</v>
      </c>
      <c r="E1152" s="23"/>
      <c r="F1152" s="17"/>
      <c r="G1152" s="17"/>
      <c r="H1152" s="17"/>
    </row>
    <row r="1153" ht="24" spans="1:8">
      <c r="A1153" s="13"/>
      <c r="B1153" s="30" t="s">
        <v>1175</v>
      </c>
      <c r="C1153" s="30" t="s">
        <v>17</v>
      </c>
      <c r="D1153" s="31">
        <f>VLOOKUP(B1153,[1]Sheet1!$F:$J,5,0)</f>
        <v>3</v>
      </c>
      <c r="E1153" s="23"/>
      <c r="F1153" s="17"/>
      <c r="G1153" s="17"/>
      <c r="H1153" s="17"/>
    </row>
    <row r="1154" ht="24" spans="1:8">
      <c r="A1154" s="13"/>
      <c r="B1154" s="30" t="s">
        <v>1176</v>
      </c>
      <c r="C1154" s="30" t="s">
        <v>17</v>
      </c>
      <c r="D1154" s="31">
        <f>VLOOKUP(B1154,[1]Sheet1!$F:$J,5,0)</f>
        <v>3</v>
      </c>
      <c r="E1154" s="23"/>
      <c r="F1154" s="17"/>
      <c r="G1154" s="17"/>
      <c r="H1154" s="17"/>
    </row>
    <row r="1155" ht="24" spans="1:8">
      <c r="A1155" s="13"/>
      <c r="B1155" s="30" t="s">
        <v>1177</v>
      </c>
      <c r="C1155" s="30" t="s">
        <v>17</v>
      </c>
      <c r="D1155" s="31">
        <f>VLOOKUP(B1155,[1]Sheet1!$F:$J,5,0)</f>
        <v>3</v>
      </c>
      <c r="E1155" s="23"/>
      <c r="F1155" s="17"/>
      <c r="G1155" s="17"/>
      <c r="H1155" s="17"/>
    </row>
    <row r="1156" ht="24" spans="1:8">
      <c r="A1156" s="13"/>
      <c r="B1156" s="30" t="s">
        <v>1178</v>
      </c>
      <c r="C1156" s="30" t="s">
        <v>17</v>
      </c>
      <c r="D1156" s="31">
        <f>VLOOKUP(B1156,[1]Sheet1!$F:$J,5,0)</f>
        <v>3</v>
      </c>
      <c r="E1156" s="23"/>
      <c r="F1156" s="17"/>
      <c r="G1156" s="17"/>
      <c r="H1156" s="17"/>
    </row>
    <row r="1157" ht="24" spans="1:8">
      <c r="A1157" s="13"/>
      <c r="B1157" s="30" t="s">
        <v>1179</v>
      </c>
      <c r="C1157" s="30" t="s">
        <v>17</v>
      </c>
      <c r="D1157" s="31">
        <f>VLOOKUP(B1157,[1]Sheet1!$F:$J,5,0)</f>
        <v>2</v>
      </c>
      <c r="E1157" s="23"/>
      <c r="F1157" s="17"/>
      <c r="G1157" s="17"/>
      <c r="H1157" s="17"/>
    </row>
    <row r="1158" ht="24" spans="1:8">
      <c r="A1158" s="13"/>
      <c r="B1158" s="30" t="s">
        <v>1180</v>
      </c>
      <c r="C1158" s="30" t="s">
        <v>17</v>
      </c>
      <c r="D1158" s="31">
        <f>VLOOKUP(B1158,[1]Sheet1!$F:$J,5,0)</f>
        <v>2</v>
      </c>
      <c r="E1158" s="23"/>
      <c r="F1158" s="17"/>
      <c r="G1158" s="17"/>
      <c r="H1158" s="17"/>
    </row>
    <row r="1159" ht="24" spans="1:8">
      <c r="A1159" s="13"/>
      <c r="B1159" s="30" t="s">
        <v>1181</v>
      </c>
      <c r="C1159" s="30" t="s">
        <v>17</v>
      </c>
      <c r="D1159" s="31">
        <f>VLOOKUP(B1159,[1]Sheet1!$F:$J,5,0)</f>
        <v>1</v>
      </c>
      <c r="E1159" s="23"/>
      <c r="F1159" s="17"/>
      <c r="G1159" s="17"/>
      <c r="H1159" s="17"/>
    </row>
    <row r="1160" ht="24" spans="1:8">
      <c r="A1160" s="13"/>
      <c r="B1160" s="30" t="s">
        <v>1182</v>
      </c>
      <c r="C1160" s="30" t="s">
        <v>17</v>
      </c>
      <c r="D1160" s="31">
        <f>VLOOKUP(B1160,[1]Sheet1!$F:$J,5,0)</f>
        <v>1</v>
      </c>
      <c r="E1160" s="23"/>
      <c r="F1160" s="17"/>
      <c r="G1160" s="17"/>
      <c r="H1160" s="17"/>
    </row>
    <row r="1161" spans="1:8">
      <c r="A1161" s="13">
        <v>2</v>
      </c>
      <c r="B1161" s="18" t="s">
        <v>1183</v>
      </c>
      <c r="C1161" s="19"/>
      <c r="D1161" s="20">
        <f>SUM(D1162:D1166)</f>
        <v>6</v>
      </c>
      <c r="E1161" s="21"/>
      <c r="F1161" s="17"/>
      <c r="G1161" s="17"/>
      <c r="H1161" s="17"/>
    </row>
    <row r="1162" ht="24" spans="1:8">
      <c r="A1162" s="13"/>
      <c r="B1162" s="19" t="s">
        <v>1184</v>
      </c>
      <c r="C1162" s="19" t="s">
        <v>17</v>
      </c>
      <c r="D1162" s="22">
        <f>VLOOKUP(B1162,[1]Sheet1!$F:$J,5,0)</f>
        <v>2</v>
      </c>
      <c r="E1162" s="23"/>
      <c r="F1162" s="17"/>
      <c r="G1162" s="17"/>
      <c r="H1162" s="17"/>
    </row>
    <row r="1163" ht="24" spans="1:8">
      <c r="A1163" s="13"/>
      <c r="B1163" s="19" t="s">
        <v>1185</v>
      </c>
      <c r="C1163" s="19" t="s">
        <v>17</v>
      </c>
      <c r="D1163" s="22">
        <f>VLOOKUP(B1163,[1]Sheet1!$F:$J,5,0)</f>
        <v>1</v>
      </c>
      <c r="E1163" s="23"/>
      <c r="F1163" s="17"/>
      <c r="G1163" s="17"/>
      <c r="H1163" s="17"/>
    </row>
    <row r="1164" ht="24" spans="1:8">
      <c r="A1164" s="13"/>
      <c r="B1164" s="19" t="s">
        <v>1186</v>
      </c>
      <c r="C1164" s="19" t="s">
        <v>17</v>
      </c>
      <c r="D1164" s="22">
        <f>VLOOKUP(B1164,[1]Sheet1!$F:$J,5,0)</f>
        <v>1</v>
      </c>
      <c r="E1164" s="23"/>
      <c r="F1164" s="17"/>
      <c r="G1164" s="17"/>
      <c r="H1164" s="17"/>
    </row>
    <row r="1165" ht="24" spans="1:8">
      <c r="A1165" s="13"/>
      <c r="B1165" s="19" t="s">
        <v>1187</v>
      </c>
      <c r="C1165" s="19" t="s">
        <v>17</v>
      </c>
      <c r="D1165" s="22">
        <f>VLOOKUP(B1165,[1]Sheet1!$F:$J,5,0)</f>
        <v>1</v>
      </c>
      <c r="E1165" s="23"/>
      <c r="F1165" s="17"/>
      <c r="G1165" s="17"/>
      <c r="H1165" s="17"/>
    </row>
    <row r="1166" ht="24" spans="1:8">
      <c r="A1166" s="13"/>
      <c r="B1166" s="19" t="s">
        <v>1188</v>
      </c>
      <c r="C1166" s="19" t="s">
        <v>17</v>
      </c>
      <c r="D1166" s="22">
        <f>VLOOKUP(B1166,[1]Sheet1!$F:$J,5,0)</f>
        <v>1</v>
      </c>
      <c r="E1166" s="23"/>
      <c r="F1166" s="17"/>
      <c r="G1166" s="17"/>
      <c r="H1166" s="17"/>
    </row>
    <row r="1167" spans="1:8">
      <c r="A1167" s="13">
        <v>3</v>
      </c>
      <c r="B1167" s="18" t="s">
        <v>1189</v>
      </c>
      <c r="C1167" s="19"/>
      <c r="D1167" s="20">
        <f>SUM(D1168:D1170)</f>
        <v>6</v>
      </c>
      <c r="E1167" s="21"/>
      <c r="F1167" s="17"/>
      <c r="G1167" s="17"/>
      <c r="H1167" s="17"/>
    </row>
    <row r="1168" ht="24" spans="1:8">
      <c r="A1168" s="13"/>
      <c r="B1168" s="19" t="s">
        <v>1190</v>
      </c>
      <c r="C1168" s="19" t="s">
        <v>17</v>
      </c>
      <c r="D1168" s="22">
        <f>VLOOKUP(B1168,[1]Sheet1!$F:$J,5,0)</f>
        <v>3</v>
      </c>
      <c r="E1168" s="23"/>
      <c r="F1168" s="17"/>
      <c r="G1168" s="17"/>
      <c r="H1168" s="17"/>
    </row>
    <row r="1169" ht="24" spans="1:8">
      <c r="A1169" s="13"/>
      <c r="B1169" s="19" t="s">
        <v>1191</v>
      </c>
      <c r="C1169" s="19" t="s">
        <v>17</v>
      </c>
      <c r="D1169" s="22">
        <f>VLOOKUP(B1169,[1]Sheet1!$F:$J,5,0)</f>
        <v>2</v>
      </c>
      <c r="E1169" s="23"/>
      <c r="F1169" s="17"/>
      <c r="G1169" s="17"/>
      <c r="H1169" s="17"/>
    </row>
    <row r="1170" ht="24" spans="1:8">
      <c r="A1170" s="13"/>
      <c r="B1170" s="19" t="s">
        <v>1192</v>
      </c>
      <c r="C1170" s="19" t="s">
        <v>17</v>
      </c>
      <c r="D1170" s="32">
        <f>VLOOKUP(B1170,[1]Sheet1!$F:$J,5,0)</f>
        <v>1</v>
      </c>
      <c r="E1170" s="23"/>
      <c r="F1170" s="17"/>
      <c r="G1170" s="17"/>
      <c r="H1170" s="17"/>
    </row>
    <row r="1171" spans="1:8">
      <c r="A1171" s="13">
        <v>4</v>
      </c>
      <c r="B1171" s="13" t="s">
        <v>1193</v>
      </c>
      <c r="C1171" s="13"/>
      <c r="D1171" s="33">
        <v>1</v>
      </c>
      <c r="E1171" s="23"/>
      <c r="F1171" s="17"/>
      <c r="G1171" s="17"/>
      <c r="H1171" s="17"/>
    </row>
    <row r="1172" ht="24" spans="1:8">
      <c r="A1172" s="13"/>
      <c r="B1172" s="30" t="s">
        <v>1194</v>
      </c>
      <c r="C1172" s="30" t="s">
        <v>17</v>
      </c>
      <c r="D1172" s="34">
        <f>VLOOKUP(B1172,[1]Sheet1!$F:$J,5,0)</f>
        <v>1</v>
      </c>
      <c r="E1172" s="23"/>
      <c r="F1172" s="17"/>
      <c r="G1172" s="17"/>
      <c r="H1172" s="17"/>
    </row>
    <row r="1173" spans="1:8">
      <c r="A1173" s="13" t="s">
        <v>1195</v>
      </c>
      <c r="B1173" s="13" t="s">
        <v>1196</v>
      </c>
      <c r="C1173" s="13" t="s">
        <v>14</v>
      </c>
      <c r="D1173" s="14">
        <f>D1174+D1181+D1187+D1190+D1195</f>
        <v>86</v>
      </c>
      <c r="E1173" s="16"/>
      <c r="F1173" s="17"/>
      <c r="G1173" s="17"/>
      <c r="H1173" s="17"/>
    </row>
    <row r="1174" spans="1:8">
      <c r="A1174" s="13">
        <v>1</v>
      </c>
      <c r="B1174" s="18" t="s">
        <v>1197</v>
      </c>
      <c r="C1174" s="19"/>
      <c r="D1174" s="20">
        <f>SUM(D1175:D1180)</f>
        <v>22</v>
      </c>
      <c r="E1174" s="21"/>
      <c r="F1174" s="17"/>
      <c r="G1174" s="17"/>
      <c r="H1174" s="17"/>
    </row>
    <row r="1175" ht="24" spans="1:8">
      <c r="A1175" s="13"/>
      <c r="B1175" s="19" t="s">
        <v>1198</v>
      </c>
      <c r="C1175" s="19" t="s">
        <v>17</v>
      </c>
      <c r="D1175" s="22">
        <f>VLOOKUP(B1175,[1]Sheet1!$F:$J,5,0)</f>
        <v>7</v>
      </c>
      <c r="E1175" s="23"/>
      <c r="F1175" s="17"/>
      <c r="G1175" s="17"/>
      <c r="H1175" s="17"/>
    </row>
    <row r="1176" ht="24" spans="1:8">
      <c r="A1176" s="13"/>
      <c r="B1176" s="19" t="s">
        <v>1199</v>
      </c>
      <c r="C1176" s="19" t="s">
        <v>17</v>
      </c>
      <c r="D1176" s="22">
        <f>VLOOKUP(B1176,[1]Sheet1!$F:$J,5,0)</f>
        <v>4</v>
      </c>
      <c r="E1176" s="23"/>
      <c r="F1176" s="17"/>
      <c r="G1176" s="17"/>
      <c r="H1176" s="17"/>
    </row>
    <row r="1177" ht="24" spans="1:8">
      <c r="A1177" s="13"/>
      <c r="B1177" s="19" t="s">
        <v>1200</v>
      </c>
      <c r="C1177" s="19" t="s">
        <v>17</v>
      </c>
      <c r="D1177" s="22">
        <f>VLOOKUP(B1177,[1]Sheet1!$F:$J,5,0)</f>
        <v>4</v>
      </c>
      <c r="E1177" s="23"/>
      <c r="F1177" s="17"/>
      <c r="G1177" s="17"/>
      <c r="H1177" s="17"/>
    </row>
    <row r="1178" ht="24" spans="1:8">
      <c r="A1178" s="13"/>
      <c r="B1178" s="19" t="s">
        <v>1201</v>
      </c>
      <c r="C1178" s="19" t="s">
        <v>17</v>
      </c>
      <c r="D1178" s="22">
        <f>VLOOKUP(B1178,[1]Sheet1!$F:$J,5,0)</f>
        <v>4</v>
      </c>
      <c r="E1178" s="23"/>
      <c r="F1178" s="17"/>
      <c r="G1178" s="17"/>
      <c r="H1178" s="17"/>
    </row>
    <row r="1179" ht="24" spans="1:8">
      <c r="A1179" s="13"/>
      <c r="B1179" s="19" t="s">
        <v>1202</v>
      </c>
      <c r="C1179" s="19" t="s">
        <v>17</v>
      </c>
      <c r="D1179" s="22">
        <f>VLOOKUP(B1179,[1]Sheet1!$F:$J,5,0)</f>
        <v>2</v>
      </c>
      <c r="E1179" s="23"/>
      <c r="F1179" s="17"/>
      <c r="G1179" s="17"/>
      <c r="H1179" s="17"/>
    </row>
    <row r="1180" ht="24" spans="1:8">
      <c r="A1180" s="13"/>
      <c r="B1180" s="19" t="s">
        <v>1203</v>
      </c>
      <c r="C1180" s="19" t="s">
        <v>17</v>
      </c>
      <c r="D1180" s="22">
        <f>VLOOKUP(B1180,[1]Sheet1!$F:$J,5,0)</f>
        <v>1</v>
      </c>
      <c r="E1180" s="23"/>
      <c r="F1180" s="17"/>
      <c r="G1180" s="17"/>
      <c r="H1180" s="17"/>
    </row>
    <row r="1181" spans="1:8">
      <c r="A1181" s="13">
        <v>2</v>
      </c>
      <c r="B1181" s="18" t="s">
        <v>1204</v>
      </c>
      <c r="C1181" s="19"/>
      <c r="D1181" s="20">
        <f>SUM(D1182:D1186)</f>
        <v>23</v>
      </c>
      <c r="E1181" s="21"/>
      <c r="F1181" s="17"/>
      <c r="G1181" s="17"/>
      <c r="H1181" s="17"/>
    </row>
    <row r="1182" ht="24" spans="1:8">
      <c r="A1182" s="13"/>
      <c r="B1182" s="30" t="s">
        <v>1205</v>
      </c>
      <c r="C1182" s="30" t="s">
        <v>1206</v>
      </c>
      <c r="D1182" s="22">
        <f>VLOOKUP(B1182,[1]Sheet1!$F:$J,5,0)</f>
        <v>11</v>
      </c>
      <c r="E1182" s="23"/>
      <c r="F1182" s="17"/>
      <c r="G1182" s="17"/>
      <c r="H1182" s="17"/>
    </row>
    <row r="1183" ht="24" spans="1:8">
      <c r="A1183" s="13"/>
      <c r="B1183" s="30" t="s">
        <v>1207</v>
      </c>
      <c r="C1183" s="30" t="s">
        <v>1206</v>
      </c>
      <c r="D1183" s="22">
        <f>VLOOKUP(B1183,[1]Sheet1!$F:$J,5,0)</f>
        <v>3</v>
      </c>
      <c r="E1183" s="23"/>
      <c r="F1183" s="17"/>
      <c r="G1183" s="17"/>
      <c r="H1183" s="17"/>
    </row>
    <row r="1184" ht="24" spans="1:8">
      <c r="A1184" s="13"/>
      <c r="B1184" s="30" t="s">
        <v>1208</v>
      </c>
      <c r="C1184" s="30" t="s">
        <v>1206</v>
      </c>
      <c r="D1184" s="22">
        <f>VLOOKUP(B1184,[1]Sheet1!$F:$J,5,0)</f>
        <v>3</v>
      </c>
      <c r="E1184" s="23"/>
      <c r="F1184" s="17"/>
      <c r="G1184" s="17"/>
      <c r="H1184" s="17"/>
    </row>
    <row r="1185" ht="24" spans="1:8">
      <c r="A1185" s="13"/>
      <c r="B1185" s="30" t="s">
        <v>1209</v>
      </c>
      <c r="C1185" s="30" t="s">
        <v>1206</v>
      </c>
      <c r="D1185" s="22">
        <f>VLOOKUP(B1185,[1]Sheet1!$F:$J,5,0)</f>
        <v>3</v>
      </c>
      <c r="E1185" s="23"/>
      <c r="F1185" s="17"/>
      <c r="G1185" s="17"/>
      <c r="H1185" s="17"/>
    </row>
    <row r="1186" ht="24" spans="1:8">
      <c r="A1186" s="13"/>
      <c r="B1186" s="30" t="s">
        <v>1210</v>
      </c>
      <c r="C1186" s="30" t="s">
        <v>1206</v>
      </c>
      <c r="D1186" s="22">
        <f>VLOOKUP(B1186,[1]Sheet1!$F:$J,5,0)</f>
        <v>3</v>
      </c>
      <c r="E1186" s="23"/>
      <c r="F1186" s="17"/>
      <c r="G1186" s="17"/>
      <c r="H1186" s="17"/>
    </row>
    <row r="1187" spans="1:8">
      <c r="A1187" s="13">
        <v>3</v>
      </c>
      <c r="B1187" s="18" t="s">
        <v>1211</v>
      </c>
      <c r="C1187" s="19"/>
      <c r="D1187" s="20">
        <f>D1188+D1189</f>
        <v>5</v>
      </c>
      <c r="E1187" s="21"/>
      <c r="F1187" s="17"/>
      <c r="G1187" s="17"/>
      <c r="H1187" s="17"/>
    </row>
    <row r="1188" ht="24" spans="1:8">
      <c r="A1188" s="13"/>
      <c r="B1188" s="19" t="s">
        <v>1212</v>
      </c>
      <c r="C1188" s="19" t="s">
        <v>17</v>
      </c>
      <c r="D1188" s="22">
        <f>VLOOKUP(B1188,[1]Sheet1!$F:$J,5,0)</f>
        <v>3</v>
      </c>
      <c r="E1188" s="23"/>
      <c r="F1188" s="17"/>
      <c r="G1188" s="17"/>
      <c r="H1188" s="17"/>
    </row>
    <row r="1189" ht="24" spans="1:8">
      <c r="A1189" s="13"/>
      <c r="B1189" s="19" t="s">
        <v>1213</v>
      </c>
      <c r="C1189" s="19" t="s">
        <v>17</v>
      </c>
      <c r="D1189" s="22">
        <f>VLOOKUP(B1189,[1]Sheet1!$F:$J,5,0)</f>
        <v>2</v>
      </c>
      <c r="E1189" s="23"/>
      <c r="F1189" s="17"/>
      <c r="G1189" s="17"/>
      <c r="H1189" s="17"/>
    </row>
    <row r="1190" spans="1:8">
      <c r="A1190" s="13">
        <v>4</v>
      </c>
      <c r="B1190" s="18" t="s">
        <v>1214</v>
      </c>
      <c r="C1190" s="19"/>
      <c r="D1190" s="20">
        <f>SUM(D1191:D1194)</f>
        <v>11</v>
      </c>
      <c r="E1190" s="21"/>
      <c r="F1190" s="17"/>
      <c r="G1190" s="17"/>
      <c r="H1190" s="17"/>
    </row>
    <row r="1191" ht="24" spans="1:8">
      <c r="A1191" s="13"/>
      <c r="B1191" s="19" t="s">
        <v>1215</v>
      </c>
      <c r="C1191" s="19" t="s">
        <v>17</v>
      </c>
      <c r="D1191" s="22">
        <f>VLOOKUP(B1191,[1]Sheet1!$F:$J,5,0)</f>
        <v>5</v>
      </c>
      <c r="E1191" s="23"/>
      <c r="F1191" s="17"/>
      <c r="G1191" s="17"/>
      <c r="H1191" s="17"/>
    </row>
    <row r="1192" ht="24" spans="1:8">
      <c r="A1192" s="13"/>
      <c r="B1192" s="19" t="s">
        <v>1216</v>
      </c>
      <c r="C1192" s="19" t="s">
        <v>17</v>
      </c>
      <c r="D1192" s="22">
        <f>VLOOKUP(B1192,[1]Sheet1!$F:$J,5,0)</f>
        <v>3</v>
      </c>
      <c r="E1192" s="23"/>
      <c r="F1192" s="17"/>
      <c r="G1192" s="17"/>
      <c r="H1192" s="17"/>
    </row>
    <row r="1193" ht="24" spans="1:8">
      <c r="A1193" s="13"/>
      <c r="B1193" s="19" t="s">
        <v>1217</v>
      </c>
      <c r="C1193" s="19" t="s">
        <v>17</v>
      </c>
      <c r="D1193" s="22">
        <f>VLOOKUP(B1193,[1]Sheet1!$F:$J,5,0)</f>
        <v>2</v>
      </c>
      <c r="E1193" s="23"/>
      <c r="F1193" s="17"/>
      <c r="G1193" s="17"/>
      <c r="H1193" s="17"/>
    </row>
    <row r="1194" ht="24" spans="1:8">
      <c r="A1194" s="13"/>
      <c r="B1194" s="19" t="s">
        <v>1218</v>
      </c>
      <c r="C1194" s="19" t="s">
        <v>17</v>
      </c>
      <c r="D1194" s="22">
        <f>VLOOKUP(B1194,[1]Sheet1!$F:$J,5,0)</f>
        <v>1</v>
      </c>
      <c r="E1194" s="23"/>
      <c r="F1194" s="17"/>
      <c r="G1194" s="17"/>
      <c r="H1194" s="17"/>
    </row>
    <row r="1195" spans="1:8">
      <c r="A1195" s="13">
        <v>5</v>
      </c>
      <c r="B1195" s="18" t="s">
        <v>1219</v>
      </c>
      <c r="C1195" s="19"/>
      <c r="D1195" s="20">
        <f>SUM(D1196:D1199)</f>
        <v>25</v>
      </c>
      <c r="E1195" s="21"/>
      <c r="F1195" s="17"/>
      <c r="G1195" s="17"/>
      <c r="H1195" s="17"/>
    </row>
    <row r="1196" ht="24" spans="1:8">
      <c r="A1196" s="13"/>
      <c r="B1196" s="30" t="s">
        <v>1220</v>
      </c>
      <c r="C1196" s="30" t="s">
        <v>1206</v>
      </c>
      <c r="D1196" s="22">
        <f>VLOOKUP(B1196,[1]Sheet1!$F:$J,5,0)</f>
        <v>13</v>
      </c>
      <c r="E1196" s="23"/>
      <c r="F1196" s="17"/>
      <c r="G1196" s="17"/>
      <c r="H1196" s="17"/>
    </row>
    <row r="1197" ht="24" spans="1:8">
      <c r="A1197" s="13"/>
      <c r="B1197" s="30" t="s">
        <v>1221</v>
      </c>
      <c r="C1197" s="30" t="s">
        <v>1206</v>
      </c>
      <c r="D1197" s="22">
        <f>VLOOKUP(B1197,[1]Sheet1!$F:$J,5,0)</f>
        <v>5</v>
      </c>
      <c r="E1197" s="23"/>
      <c r="F1197" s="17"/>
      <c r="G1197" s="17"/>
      <c r="H1197" s="17"/>
    </row>
    <row r="1198" ht="24" spans="1:8">
      <c r="A1198" s="13"/>
      <c r="B1198" s="30" t="s">
        <v>1222</v>
      </c>
      <c r="C1198" s="30" t="s">
        <v>1206</v>
      </c>
      <c r="D1198" s="22">
        <f>VLOOKUP(B1198,[1]Sheet1!$F:$J,5,0)</f>
        <v>4</v>
      </c>
      <c r="E1198" s="23"/>
      <c r="F1198" s="17"/>
      <c r="G1198" s="17"/>
      <c r="H1198" s="17"/>
    </row>
    <row r="1199" ht="24" spans="1:8">
      <c r="A1199" s="13"/>
      <c r="B1199" s="30" t="s">
        <v>1223</v>
      </c>
      <c r="C1199" s="30" t="s">
        <v>1206</v>
      </c>
      <c r="D1199" s="22">
        <f>VLOOKUP(B1199,[1]Sheet1!$F:$J,5,0)</f>
        <v>3</v>
      </c>
      <c r="E1199" s="23"/>
      <c r="F1199" s="17"/>
      <c r="G1199" s="17"/>
      <c r="H1199" s="17"/>
    </row>
    <row r="1200" spans="1:8">
      <c r="A1200" s="13" t="s">
        <v>1224</v>
      </c>
      <c r="B1200" s="13" t="s">
        <v>1225</v>
      </c>
      <c r="C1200" s="13" t="s">
        <v>14</v>
      </c>
      <c r="D1200" s="14">
        <f>D1201+D1204+D1209+D1212+D1221</f>
        <v>55</v>
      </c>
      <c r="E1200" s="16"/>
      <c r="F1200" s="29"/>
      <c r="G1200" s="29"/>
      <c r="H1200" s="29"/>
    </row>
    <row r="1201" spans="1:8">
      <c r="A1201" s="13">
        <v>1</v>
      </c>
      <c r="B1201" s="13" t="s">
        <v>1226</v>
      </c>
      <c r="C1201" s="13"/>
      <c r="D1201" s="14">
        <v>6</v>
      </c>
      <c r="E1201" s="16"/>
      <c r="F1201" s="29"/>
      <c r="G1201" s="29"/>
      <c r="H1201" s="29"/>
    </row>
    <row r="1202" ht="24" spans="1:8">
      <c r="A1202" s="13"/>
      <c r="B1202" s="30" t="s">
        <v>1227</v>
      </c>
      <c r="C1202" s="30" t="s">
        <v>17</v>
      </c>
      <c r="D1202" s="32">
        <f>VLOOKUP(B1202,[1]Sheet1!$F:$J,5,0)</f>
        <v>2</v>
      </c>
      <c r="E1202" s="16"/>
      <c r="F1202" s="29"/>
      <c r="G1202" s="29"/>
      <c r="H1202" s="29"/>
    </row>
    <row r="1203" ht="24" spans="1:8">
      <c r="A1203" s="13"/>
      <c r="B1203" s="30" t="s">
        <v>1228</v>
      </c>
      <c r="C1203" s="30" t="s">
        <v>17</v>
      </c>
      <c r="D1203" s="32">
        <f>VLOOKUP(B1203,[1]Sheet1!$F:$J,5,0)</f>
        <v>4</v>
      </c>
      <c r="E1203" s="16"/>
      <c r="F1203" s="29"/>
      <c r="G1203" s="29"/>
      <c r="H1203" s="29"/>
    </row>
    <row r="1204" spans="1:8">
      <c r="A1204" s="13">
        <v>2</v>
      </c>
      <c r="B1204" s="35" t="s">
        <v>1229</v>
      </c>
      <c r="C1204" s="30"/>
      <c r="D1204" s="36">
        <v>9</v>
      </c>
      <c r="E1204" s="16"/>
      <c r="F1204" s="29"/>
      <c r="G1204" s="29"/>
      <c r="H1204" s="29"/>
    </row>
    <row r="1205" ht="24" spans="1:8">
      <c r="A1205" s="13"/>
      <c r="B1205" s="30" t="s">
        <v>1230</v>
      </c>
      <c r="C1205" s="30" t="s">
        <v>17</v>
      </c>
      <c r="D1205" s="32">
        <f>VLOOKUP(B1205,[1]Sheet1!$F:$J,5,0)</f>
        <v>5</v>
      </c>
      <c r="E1205" s="16"/>
      <c r="F1205" s="29"/>
      <c r="G1205" s="29"/>
      <c r="H1205" s="29"/>
    </row>
    <row r="1206" ht="24" spans="1:8">
      <c r="A1206" s="13"/>
      <c r="B1206" s="30" t="s">
        <v>1231</v>
      </c>
      <c r="C1206" s="30" t="s">
        <v>17</v>
      </c>
      <c r="D1206" s="32">
        <f>VLOOKUP(B1206,[1]Sheet1!$F:$J,5,0)</f>
        <v>2</v>
      </c>
      <c r="E1206" s="16"/>
      <c r="F1206" s="29"/>
      <c r="G1206" s="29"/>
      <c r="H1206" s="29"/>
    </row>
    <row r="1207" ht="24" spans="1:8">
      <c r="A1207" s="13"/>
      <c r="B1207" s="30" t="s">
        <v>1232</v>
      </c>
      <c r="C1207" s="30" t="s">
        <v>17</v>
      </c>
      <c r="D1207" s="32">
        <f>VLOOKUP(B1207,[1]Sheet1!$F:$J,5,0)</f>
        <v>1</v>
      </c>
      <c r="E1207" s="16"/>
      <c r="F1207" s="29"/>
      <c r="G1207" s="29"/>
      <c r="H1207" s="29"/>
    </row>
    <row r="1208" ht="24" spans="1:8">
      <c r="A1208" s="13"/>
      <c r="B1208" s="30" t="s">
        <v>1233</v>
      </c>
      <c r="C1208" s="30" t="s">
        <v>17</v>
      </c>
      <c r="D1208" s="32">
        <f>VLOOKUP(B1208,[1]Sheet1!$F:$J,5,0)</f>
        <v>1</v>
      </c>
      <c r="E1208" s="16"/>
      <c r="F1208" s="29"/>
      <c r="G1208" s="29"/>
      <c r="H1208" s="29"/>
    </row>
    <row r="1209" spans="1:8">
      <c r="A1209" s="13">
        <v>3</v>
      </c>
      <c r="B1209" s="35" t="s">
        <v>1234</v>
      </c>
      <c r="C1209" s="30"/>
      <c r="D1209" s="36">
        <v>4</v>
      </c>
      <c r="E1209" s="16"/>
      <c r="F1209" s="29"/>
      <c r="G1209" s="29"/>
      <c r="H1209" s="29"/>
    </row>
    <row r="1210" ht="24" spans="1:8">
      <c r="A1210" s="13"/>
      <c r="B1210" s="30" t="s">
        <v>1235</v>
      </c>
      <c r="C1210" s="30" t="s">
        <v>17</v>
      </c>
      <c r="D1210" s="32">
        <f>VLOOKUP(B1210,[1]Sheet1!$F:$J,5,0)</f>
        <v>3</v>
      </c>
      <c r="E1210" s="16"/>
      <c r="F1210" s="29"/>
      <c r="G1210" s="29"/>
      <c r="H1210" s="29"/>
    </row>
    <row r="1211" ht="24" spans="1:8">
      <c r="A1211" s="13"/>
      <c r="B1211" s="30" t="s">
        <v>1236</v>
      </c>
      <c r="C1211" s="30" t="s">
        <v>17</v>
      </c>
      <c r="D1211" s="32">
        <f>VLOOKUP(B1211,[1]Sheet1!$F:$J,5,0)</f>
        <v>1</v>
      </c>
      <c r="E1211" s="21"/>
      <c r="F1211" s="29"/>
      <c r="G1211" s="29"/>
      <c r="H1211" s="29"/>
    </row>
    <row r="1212" spans="1:8">
      <c r="A1212" s="13">
        <v>4</v>
      </c>
      <c r="B1212" s="35" t="s">
        <v>1237</v>
      </c>
      <c r="C1212" s="30"/>
      <c r="D1212" s="36">
        <v>27</v>
      </c>
      <c r="E1212" s="23"/>
      <c r="F1212" s="29"/>
      <c r="G1212" s="29"/>
      <c r="H1212" s="29"/>
    </row>
    <row r="1213" ht="24" spans="1:8">
      <c r="A1213" s="13"/>
      <c r="B1213" s="30" t="s">
        <v>1238</v>
      </c>
      <c r="C1213" s="30" t="s">
        <v>17</v>
      </c>
      <c r="D1213" s="32">
        <f>VLOOKUP(B1213,[1]Sheet1!$F:$J,5,0)</f>
        <v>8</v>
      </c>
      <c r="E1213" s="23"/>
      <c r="F1213" s="29"/>
      <c r="G1213" s="29"/>
      <c r="H1213" s="29"/>
    </row>
    <row r="1214" ht="24" spans="1:8">
      <c r="A1214" s="13"/>
      <c r="B1214" s="30" t="s">
        <v>1239</v>
      </c>
      <c r="C1214" s="30" t="s">
        <v>17</v>
      </c>
      <c r="D1214" s="32">
        <f>VLOOKUP(B1214,[1]Sheet1!$F:$J,5,0)</f>
        <v>5</v>
      </c>
      <c r="E1214" s="23"/>
      <c r="F1214" s="29"/>
      <c r="G1214" s="29"/>
      <c r="H1214" s="29"/>
    </row>
    <row r="1215" ht="24" spans="1:8">
      <c r="A1215" s="13"/>
      <c r="B1215" s="30" t="s">
        <v>1240</v>
      </c>
      <c r="C1215" s="30" t="s">
        <v>17</v>
      </c>
      <c r="D1215" s="32">
        <f>VLOOKUP(B1215,[1]Sheet1!$F:$J,5,0)</f>
        <v>4</v>
      </c>
      <c r="E1215" s="23"/>
      <c r="F1215" s="29"/>
      <c r="G1215" s="29"/>
      <c r="H1215" s="29"/>
    </row>
    <row r="1216" ht="24" spans="1:8">
      <c r="A1216" s="13"/>
      <c r="B1216" s="30" t="s">
        <v>1241</v>
      </c>
      <c r="C1216" s="30" t="s">
        <v>17</v>
      </c>
      <c r="D1216" s="32">
        <f>VLOOKUP(B1216,[1]Sheet1!$F:$J,5,0)</f>
        <v>3</v>
      </c>
      <c r="E1216" s="23"/>
      <c r="F1216" s="29"/>
      <c r="G1216" s="29"/>
      <c r="H1216" s="29"/>
    </row>
    <row r="1217" ht="24" spans="1:8">
      <c r="A1217" s="13"/>
      <c r="B1217" s="30" t="s">
        <v>1242</v>
      </c>
      <c r="C1217" s="30" t="s">
        <v>17</v>
      </c>
      <c r="D1217" s="32">
        <f>VLOOKUP(B1217,[1]Sheet1!$F:$J,5,0)</f>
        <v>2</v>
      </c>
      <c r="E1217" s="23"/>
      <c r="F1217" s="29"/>
      <c r="G1217" s="29"/>
      <c r="H1217" s="29"/>
    </row>
    <row r="1218" ht="24" spans="1:8">
      <c r="A1218" s="13"/>
      <c r="B1218" s="30" t="s">
        <v>1243</v>
      </c>
      <c r="C1218" s="30" t="s">
        <v>17</v>
      </c>
      <c r="D1218" s="32">
        <f>VLOOKUP(B1218,[1]Sheet1!$F:$J,5,0)</f>
        <v>2</v>
      </c>
      <c r="E1218" s="24"/>
      <c r="F1218" s="29"/>
      <c r="G1218" s="29"/>
      <c r="H1218" s="29"/>
    </row>
    <row r="1219" ht="24" spans="1:8">
      <c r="A1219" s="13"/>
      <c r="B1219" s="30" t="s">
        <v>1244</v>
      </c>
      <c r="C1219" s="30" t="s">
        <v>17</v>
      </c>
      <c r="D1219" s="32">
        <f>VLOOKUP(B1219,[1]Sheet1!$F:$J,5,0)</f>
        <v>2</v>
      </c>
      <c r="E1219" s="25"/>
      <c r="F1219" s="29"/>
      <c r="G1219" s="29"/>
      <c r="H1219" s="29"/>
    </row>
    <row r="1220" ht="24" spans="1:8">
      <c r="A1220" s="13"/>
      <c r="B1220" s="30" t="s">
        <v>1245</v>
      </c>
      <c r="C1220" s="30" t="s">
        <v>17</v>
      </c>
      <c r="D1220" s="32">
        <f>VLOOKUP(B1220,[1]Sheet1!$F:$J,5,0)</f>
        <v>1</v>
      </c>
      <c r="E1220" s="23"/>
      <c r="F1220" s="29"/>
      <c r="G1220" s="29"/>
      <c r="H1220" s="29"/>
    </row>
    <row r="1221" spans="1:8">
      <c r="A1221" s="13">
        <v>5</v>
      </c>
      <c r="B1221" s="35" t="s">
        <v>1246</v>
      </c>
      <c r="C1221" s="30"/>
      <c r="D1221" s="36">
        <f>SUM(D1222:D1226)</f>
        <v>9</v>
      </c>
      <c r="E1221" s="21"/>
      <c r="F1221" s="29"/>
      <c r="G1221" s="29"/>
      <c r="H1221" s="29"/>
    </row>
    <row r="1222" ht="24" spans="1:8">
      <c r="A1222" s="13"/>
      <c r="B1222" s="30" t="s">
        <v>1247</v>
      </c>
      <c r="C1222" s="30" t="s">
        <v>17</v>
      </c>
      <c r="D1222" s="32">
        <f>VLOOKUP(B1222,[1]Sheet1!$F:$J,5,0)</f>
        <v>3</v>
      </c>
      <c r="E1222" s="23"/>
      <c r="F1222" s="29"/>
      <c r="G1222" s="29"/>
      <c r="H1222" s="29"/>
    </row>
    <row r="1223" ht="24" spans="1:8">
      <c r="A1223" s="13"/>
      <c r="B1223" s="30" t="s">
        <v>1248</v>
      </c>
      <c r="C1223" s="30" t="s">
        <v>17</v>
      </c>
      <c r="D1223" s="22">
        <f>VLOOKUP(B1223,[1]Sheet1!$F:$J,5,0)</f>
        <v>2</v>
      </c>
      <c r="E1223" s="23"/>
      <c r="F1223" s="29"/>
      <c r="G1223" s="29"/>
      <c r="H1223" s="29"/>
    </row>
    <row r="1224" ht="24" spans="1:8">
      <c r="A1224" s="13"/>
      <c r="B1224" s="30" t="s">
        <v>1249</v>
      </c>
      <c r="C1224" s="30" t="s">
        <v>17</v>
      </c>
      <c r="D1224" s="22">
        <f>VLOOKUP(B1224,[1]Sheet1!$F:$J,5,0)</f>
        <v>2</v>
      </c>
      <c r="E1224" s="23"/>
      <c r="F1224" s="29"/>
      <c r="G1224" s="29"/>
      <c r="H1224" s="29"/>
    </row>
    <row r="1225" ht="24" spans="1:8">
      <c r="A1225" s="13"/>
      <c r="B1225" s="30" t="s">
        <v>1250</v>
      </c>
      <c r="C1225" s="30" t="s">
        <v>17</v>
      </c>
      <c r="D1225" s="22">
        <f>VLOOKUP(B1225,[1]Sheet1!$F:$J,5,0)</f>
        <v>1</v>
      </c>
      <c r="E1225" s="23"/>
      <c r="F1225" s="29"/>
      <c r="G1225" s="29"/>
      <c r="H1225" s="29"/>
    </row>
    <row r="1226" ht="24" spans="1:8">
      <c r="A1226" s="13"/>
      <c r="B1226" s="30" t="s">
        <v>1251</v>
      </c>
      <c r="C1226" s="30" t="s">
        <v>17</v>
      </c>
      <c r="D1226" s="22">
        <f>VLOOKUP(B1226,[1]Sheet1!$F:$J,5,0)</f>
        <v>1</v>
      </c>
      <c r="E1226" s="23"/>
      <c r="F1226" s="29"/>
      <c r="G1226" s="29"/>
      <c r="H1226" s="29"/>
    </row>
    <row r="1227" spans="1:8">
      <c r="A1227" s="13" t="s">
        <v>1252</v>
      </c>
      <c r="B1227" s="13" t="s">
        <v>1253</v>
      </c>
      <c r="C1227" s="13" t="s">
        <v>14</v>
      </c>
      <c r="D1227" s="14">
        <f>D1228+D1230+D1239+D1242+D1246</f>
        <v>58</v>
      </c>
      <c r="E1227" s="16"/>
      <c r="F1227" s="29"/>
      <c r="G1227" s="29"/>
      <c r="H1227" s="29"/>
    </row>
    <row r="1228" spans="1:8">
      <c r="A1228" s="13">
        <v>1</v>
      </c>
      <c r="B1228" s="18" t="s">
        <v>1254</v>
      </c>
      <c r="C1228" s="19"/>
      <c r="D1228" s="20">
        <v>4</v>
      </c>
      <c r="E1228" s="25"/>
      <c r="F1228" s="29"/>
      <c r="G1228" s="29"/>
      <c r="H1228" s="29"/>
    </row>
    <row r="1229" ht="24" spans="1:8">
      <c r="A1229" s="13"/>
      <c r="B1229" s="19" t="s">
        <v>1255</v>
      </c>
      <c r="C1229" s="19" t="s">
        <v>17</v>
      </c>
      <c r="D1229" s="22">
        <f>VLOOKUP(B1229,[1]Sheet1!$F:$J,5,0)</f>
        <v>4</v>
      </c>
      <c r="E1229" s="23"/>
      <c r="F1229" s="29"/>
      <c r="G1229" s="29"/>
      <c r="H1229" s="29"/>
    </row>
    <row r="1230" spans="1:8">
      <c r="A1230" s="13">
        <v>2</v>
      </c>
      <c r="B1230" s="18" t="s">
        <v>1256</v>
      </c>
      <c r="C1230" s="19"/>
      <c r="D1230" s="20">
        <f>SUM(D1231:D1238)</f>
        <v>38</v>
      </c>
      <c r="E1230" s="21"/>
      <c r="F1230" s="29"/>
      <c r="G1230" s="29"/>
      <c r="H1230" s="29"/>
    </row>
    <row r="1231" ht="24" spans="1:8">
      <c r="A1231" s="13"/>
      <c r="B1231" s="19" t="s">
        <v>1257</v>
      </c>
      <c r="C1231" s="19" t="s">
        <v>17</v>
      </c>
      <c r="D1231" s="22">
        <f>VLOOKUP(B1231,[1]Sheet1!$F:$J,5,0)</f>
        <v>9</v>
      </c>
      <c r="E1231" s="23"/>
      <c r="F1231" s="29"/>
      <c r="G1231" s="29"/>
      <c r="H1231" s="29"/>
    </row>
    <row r="1232" ht="24" spans="1:8">
      <c r="A1232" s="13"/>
      <c r="B1232" s="19" t="s">
        <v>1258</v>
      </c>
      <c r="C1232" s="19" t="s">
        <v>17</v>
      </c>
      <c r="D1232" s="22">
        <f>VLOOKUP(B1232,[1]Sheet1!$F:$J,5,0)</f>
        <v>8</v>
      </c>
      <c r="E1232" s="23"/>
      <c r="F1232" s="29"/>
      <c r="G1232" s="29"/>
      <c r="H1232" s="29"/>
    </row>
    <row r="1233" ht="24" spans="1:8">
      <c r="A1233" s="13"/>
      <c r="B1233" s="19" t="s">
        <v>1259</v>
      </c>
      <c r="C1233" s="19" t="s">
        <v>17</v>
      </c>
      <c r="D1233" s="22">
        <f>VLOOKUP(B1233,[1]Sheet1!$F:$J,5,0)</f>
        <v>7</v>
      </c>
      <c r="E1233" s="23"/>
      <c r="F1233" s="29"/>
      <c r="G1233" s="29"/>
      <c r="H1233" s="29"/>
    </row>
    <row r="1234" ht="24" spans="1:8">
      <c r="A1234" s="13"/>
      <c r="B1234" s="19" t="s">
        <v>1260</v>
      </c>
      <c r="C1234" s="19" t="s">
        <v>17</v>
      </c>
      <c r="D1234" s="22">
        <f>VLOOKUP(B1234,[1]Sheet1!$F:$J,5,0)</f>
        <v>5</v>
      </c>
      <c r="E1234" s="23"/>
      <c r="F1234" s="29"/>
      <c r="G1234" s="29"/>
      <c r="H1234" s="29"/>
    </row>
    <row r="1235" ht="24" spans="1:8">
      <c r="A1235" s="13"/>
      <c r="B1235" s="19" t="s">
        <v>1261</v>
      </c>
      <c r="C1235" s="19" t="s">
        <v>17</v>
      </c>
      <c r="D1235" s="22">
        <f>VLOOKUP(B1235,[1]Sheet1!$F:$J,5,0)</f>
        <v>4</v>
      </c>
      <c r="E1235" s="23"/>
      <c r="F1235" s="29"/>
      <c r="G1235" s="29"/>
      <c r="H1235" s="29"/>
    </row>
    <row r="1236" ht="24" spans="1:8">
      <c r="A1236" s="13"/>
      <c r="B1236" s="19" t="s">
        <v>1262</v>
      </c>
      <c r="C1236" s="19" t="s">
        <v>17</v>
      </c>
      <c r="D1236" s="22">
        <f>VLOOKUP(B1236,[1]Sheet1!$F:$J,5,0)</f>
        <v>2</v>
      </c>
      <c r="E1236" s="23"/>
      <c r="F1236" s="29"/>
      <c r="G1236" s="29"/>
      <c r="H1236" s="29"/>
    </row>
    <row r="1237" ht="24" spans="1:8">
      <c r="A1237" s="13"/>
      <c r="B1237" s="19" t="s">
        <v>1263</v>
      </c>
      <c r="C1237" s="19" t="s">
        <v>17</v>
      </c>
      <c r="D1237" s="22">
        <f>VLOOKUP(B1237,[1]Sheet1!$F:$J,5,0)</f>
        <v>2</v>
      </c>
      <c r="E1237" s="23"/>
      <c r="F1237" s="29"/>
      <c r="G1237" s="29"/>
      <c r="H1237" s="29"/>
    </row>
    <row r="1238" ht="24" spans="1:8">
      <c r="A1238" s="13"/>
      <c r="B1238" s="19" t="s">
        <v>1264</v>
      </c>
      <c r="C1238" s="19" t="s">
        <v>17</v>
      </c>
      <c r="D1238" s="22">
        <f>VLOOKUP(B1238,[1]Sheet1!$F:$J,5,0)</f>
        <v>1</v>
      </c>
      <c r="E1238" s="23"/>
      <c r="F1238" s="29"/>
      <c r="G1238" s="29"/>
      <c r="H1238" s="29"/>
    </row>
    <row r="1239" spans="1:8">
      <c r="A1239" s="13">
        <v>3</v>
      </c>
      <c r="B1239" s="18" t="s">
        <v>605</v>
      </c>
      <c r="C1239" s="19"/>
      <c r="D1239" s="20">
        <f>SUM(D1240:D1241)</f>
        <v>3</v>
      </c>
      <c r="E1239" s="21"/>
      <c r="F1239" s="29"/>
      <c r="G1239" s="29"/>
      <c r="H1239" s="29"/>
    </row>
    <row r="1240" ht="24" spans="1:8">
      <c r="A1240" s="13"/>
      <c r="B1240" s="19" t="s">
        <v>1265</v>
      </c>
      <c r="C1240" s="19" t="s">
        <v>17</v>
      </c>
      <c r="D1240" s="22">
        <f>VLOOKUP(B1240,[1]Sheet1!$F:$J,5,0)</f>
        <v>2</v>
      </c>
      <c r="E1240" s="23"/>
      <c r="F1240" s="29"/>
      <c r="G1240" s="29"/>
      <c r="H1240" s="29"/>
    </row>
    <row r="1241" ht="24" spans="1:8">
      <c r="A1241" s="13"/>
      <c r="B1241" s="19" t="s">
        <v>1266</v>
      </c>
      <c r="C1241" s="19" t="s">
        <v>17</v>
      </c>
      <c r="D1241" s="22">
        <f>VLOOKUP(B1241,[1]Sheet1!$F:$J,5,0)</f>
        <v>1</v>
      </c>
      <c r="E1241" s="23"/>
      <c r="F1241" s="29"/>
      <c r="G1241" s="29"/>
      <c r="H1241" s="29"/>
    </row>
    <row r="1242" spans="1:8">
      <c r="A1242" s="13">
        <v>4</v>
      </c>
      <c r="B1242" s="18" t="s">
        <v>1267</v>
      </c>
      <c r="C1242" s="19"/>
      <c r="D1242" s="20">
        <f>SUM(D1243:D1245)</f>
        <v>5</v>
      </c>
      <c r="E1242" s="21"/>
      <c r="F1242" s="29"/>
      <c r="G1242" s="29"/>
      <c r="H1242" s="29"/>
    </row>
    <row r="1243" ht="24" spans="1:8">
      <c r="A1243" s="13"/>
      <c r="B1243" s="19" t="s">
        <v>1268</v>
      </c>
      <c r="C1243" s="19" t="s">
        <v>17</v>
      </c>
      <c r="D1243" s="22">
        <f>VLOOKUP(B1243,[1]Sheet1!$F:$J,5,0)</f>
        <v>2</v>
      </c>
      <c r="E1243" s="23"/>
      <c r="F1243" s="29"/>
      <c r="G1243" s="29"/>
      <c r="H1243" s="29"/>
    </row>
    <row r="1244" ht="24" spans="1:8">
      <c r="A1244" s="13"/>
      <c r="B1244" s="19" t="s">
        <v>1269</v>
      </c>
      <c r="C1244" s="19" t="s">
        <v>17</v>
      </c>
      <c r="D1244" s="22">
        <f>VLOOKUP(B1244,[1]Sheet1!$F:$J,5,0)</f>
        <v>2</v>
      </c>
      <c r="E1244" s="23"/>
      <c r="F1244" s="29"/>
      <c r="G1244" s="29"/>
      <c r="H1244" s="29"/>
    </row>
    <row r="1245" ht="24" spans="1:8">
      <c r="A1245" s="13"/>
      <c r="B1245" s="19" t="s">
        <v>1270</v>
      </c>
      <c r="C1245" s="19" t="s">
        <v>17</v>
      </c>
      <c r="D1245" s="22">
        <f>VLOOKUP(B1245,[1]Sheet1!$F:$J,5,0)</f>
        <v>1</v>
      </c>
      <c r="E1245" s="23"/>
      <c r="F1245" s="29"/>
      <c r="G1245" s="29"/>
      <c r="H1245" s="29"/>
    </row>
    <row r="1246" spans="1:8">
      <c r="A1246" s="13">
        <v>5</v>
      </c>
      <c r="B1246" s="18" t="s">
        <v>1271</v>
      </c>
      <c r="C1246" s="19"/>
      <c r="D1246" s="20">
        <f>SUM(D1247:D1248)</f>
        <v>8</v>
      </c>
      <c r="E1246" s="21"/>
      <c r="F1246" s="29"/>
      <c r="G1246" s="29"/>
      <c r="H1246" s="29"/>
    </row>
    <row r="1247" ht="24" spans="1:8">
      <c r="A1247" s="13"/>
      <c r="B1247" s="19" t="s">
        <v>1272</v>
      </c>
      <c r="C1247" s="19" t="s">
        <v>17</v>
      </c>
      <c r="D1247" s="22">
        <f>VLOOKUP(B1247,[1]Sheet1!$F:$J,5,0)</f>
        <v>4</v>
      </c>
      <c r="E1247" s="23"/>
      <c r="F1247" s="29"/>
      <c r="G1247" s="29"/>
      <c r="H1247" s="29"/>
    </row>
    <row r="1248" ht="24" spans="1:8">
      <c r="A1248" s="13"/>
      <c r="B1248" s="19" t="s">
        <v>1273</v>
      </c>
      <c r="C1248" s="19" t="s">
        <v>17</v>
      </c>
      <c r="D1248" s="22">
        <f>VLOOKUP(B1248,[1]Sheet1!$F:$J,5,0)</f>
        <v>4</v>
      </c>
      <c r="E1248" s="23"/>
      <c r="F1248" s="29"/>
      <c r="G1248" s="29"/>
      <c r="H1248" s="29"/>
    </row>
    <row r="1249" spans="1:8">
      <c r="A1249" s="13" t="s">
        <v>1274</v>
      </c>
      <c r="B1249" s="13" t="s">
        <v>1275</v>
      </c>
      <c r="C1249" s="13" t="s">
        <v>14</v>
      </c>
      <c r="D1249" s="14">
        <f>D1250+D1254+D1257+D1270+D1274</f>
        <v>56</v>
      </c>
      <c r="E1249" s="16"/>
      <c r="F1249" s="29"/>
      <c r="G1249" s="29"/>
      <c r="H1249" s="29"/>
    </row>
    <row r="1250" spans="1:8">
      <c r="A1250" s="13">
        <v>1</v>
      </c>
      <c r="B1250" s="18" t="s">
        <v>1276</v>
      </c>
      <c r="C1250" s="19"/>
      <c r="D1250" s="20">
        <f>SUM(D1251:D1253)</f>
        <v>3</v>
      </c>
      <c r="E1250" s="21"/>
      <c r="F1250" s="29"/>
      <c r="G1250" s="29"/>
      <c r="H1250" s="29"/>
    </row>
    <row r="1251" ht="24" spans="1:8">
      <c r="A1251" s="13"/>
      <c r="B1251" s="19" t="s">
        <v>1277</v>
      </c>
      <c r="C1251" s="19" t="s">
        <v>17</v>
      </c>
      <c r="D1251" s="22">
        <f>VLOOKUP(B1251,[1]Sheet1!$F:$J,5,0)</f>
        <v>1</v>
      </c>
      <c r="E1251" s="23"/>
      <c r="F1251" s="29"/>
      <c r="G1251" s="29"/>
      <c r="H1251" s="29"/>
    </row>
    <row r="1252" ht="24" spans="1:8">
      <c r="A1252" s="13"/>
      <c r="B1252" s="19" t="s">
        <v>1278</v>
      </c>
      <c r="C1252" s="19" t="s">
        <v>17</v>
      </c>
      <c r="D1252" s="22">
        <f>VLOOKUP(B1252,[1]Sheet1!$F:$J,5,0)</f>
        <v>1</v>
      </c>
      <c r="E1252" s="23"/>
      <c r="F1252" s="29"/>
      <c r="G1252" s="29"/>
      <c r="H1252" s="29"/>
    </row>
    <row r="1253" ht="24" spans="1:8">
      <c r="A1253" s="13"/>
      <c r="B1253" s="19" t="s">
        <v>1279</v>
      </c>
      <c r="C1253" s="19" t="s">
        <v>17</v>
      </c>
      <c r="D1253" s="22">
        <f>VLOOKUP(B1253,[1]Sheet1!$F:$J,5,0)</f>
        <v>1</v>
      </c>
      <c r="E1253" s="23"/>
      <c r="F1253" s="29"/>
      <c r="G1253" s="29"/>
      <c r="H1253" s="29"/>
    </row>
    <row r="1254" spans="1:8">
      <c r="A1254" s="13">
        <v>2</v>
      </c>
      <c r="B1254" s="18" t="s">
        <v>1280</v>
      </c>
      <c r="C1254" s="19"/>
      <c r="D1254" s="20">
        <f>SUM(D1255:D1256)</f>
        <v>2</v>
      </c>
      <c r="E1254" s="21"/>
      <c r="F1254" s="29"/>
      <c r="G1254" s="29"/>
      <c r="H1254" s="29"/>
    </row>
    <row r="1255" ht="24" spans="1:8">
      <c r="A1255" s="13"/>
      <c r="B1255" s="19" t="s">
        <v>1281</v>
      </c>
      <c r="C1255" s="19" t="s">
        <v>17</v>
      </c>
      <c r="D1255" s="22">
        <f>VLOOKUP(B1255,[1]Sheet1!$F:$J,5,0)</f>
        <v>1</v>
      </c>
      <c r="E1255" s="23"/>
      <c r="F1255" s="29"/>
      <c r="G1255" s="29"/>
      <c r="H1255" s="29"/>
    </row>
    <row r="1256" ht="24" spans="1:8">
      <c r="A1256" s="13"/>
      <c r="B1256" s="19" t="s">
        <v>1282</v>
      </c>
      <c r="C1256" s="19" t="s">
        <v>17</v>
      </c>
      <c r="D1256" s="22">
        <f>VLOOKUP(B1256,[1]Sheet1!$F:$J,5,0)</f>
        <v>1</v>
      </c>
      <c r="E1256" s="23"/>
      <c r="F1256" s="29"/>
      <c r="G1256" s="29"/>
      <c r="H1256" s="29"/>
    </row>
    <row r="1257" spans="1:8">
      <c r="A1257" s="13">
        <v>3</v>
      </c>
      <c r="B1257" s="18" t="s">
        <v>1283</v>
      </c>
      <c r="C1257" s="19"/>
      <c r="D1257" s="20">
        <f>SUM(D1258:D1269)</f>
        <v>43</v>
      </c>
      <c r="E1257" s="21"/>
      <c r="F1257" s="29"/>
      <c r="G1257" s="29"/>
      <c r="H1257" s="29"/>
    </row>
    <row r="1258" ht="24" spans="1:8">
      <c r="A1258" s="13"/>
      <c r="B1258" s="19" t="s">
        <v>1284</v>
      </c>
      <c r="C1258" s="19" t="s">
        <v>17</v>
      </c>
      <c r="D1258" s="22">
        <v>9</v>
      </c>
      <c r="E1258" s="23"/>
      <c r="F1258" s="29"/>
      <c r="G1258" s="29"/>
      <c r="H1258" s="29"/>
    </row>
    <row r="1259" ht="24" spans="1:8">
      <c r="A1259" s="13"/>
      <c r="B1259" s="19" t="s">
        <v>1285</v>
      </c>
      <c r="C1259" s="19" t="s">
        <v>17</v>
      </c>
      <c r="D1259" s="22">
        <f>VLOOKUP(B1259,[1]Sheet1!$F:$J,5,0)</f>
        <v>8</v>
      </c>
      <c r="E1259" s="23"/>
      <c r="F1259" s="29"/>
      <c r="G1259" s="29"/>
      <c r="H1259" s="29"/>
    </row>
    <row r="1260" ht="24" spans="1:8">
      <c r="A1260" s="13"/>
      <c r="B1260" s="19" t="s">
        <v>1286</v>
      </c>
      <c r="C1260" s="19" t="s">
        <v>17</v>
      </c>
      <c r="D1260" s="22">
        <f>VLOOKUP(B1260,[1]Sheet1!$F:$J,5,0)</f>
        <v>6</v>
      </c>
      <c r="E1260" s="23"/>
      <c r="F1260" s="29"/>
      <c r="G1260" s="29"/>
      <c r="H1260" s="29"/>
    </row>
    <row r="1261" ht="24" spans="1:8">
      <c r="A1261" s="13"/>
      <c r="B1261" s="19" t="s">
        <v>1287</v>
      </c>
      <c r="C1261" s="19" t="s">
        <v>17</v>
      </c>
      <c r="D1261" s="22">
        <f>VLOOKUP(B1261,[1]Sheet1!$F:$J,5,0)</f>
        <v>6</v>
      </c>
      <c r="E1261" s="23"/>
      <c r="F1261" s="29"/>
      <c r="G1261" s="29"/>
      <c r="H1261" s="29"/>
    </row>
    <row r="1262" ht="24" spans="1:8">
      <c r="A1262" s="13"/>
      <c r="B1262" s="19" t="s">
        <v>1288</v>
      </c>
      <c r="C1262" s="19" t="s">
        <v>17</v>
      </c>
      <c r="D1262" s="22">
        <f>VLOOKUP(B1262,[1]Sheet1!$F:$J,5,0)</f>
        <v>3</v>
      </c>
      <c r="E1262" s="23"/>
      <c r="F1262" s="29"/>
      <c r="G1262" s="29"/>
      <c r="H1262" s="29"/>
    </row>
    <row r="1263" ht="24" spans="1:8">
      <c r="A1263" s="13"/>
      <c r="B1263" s="19" t="s">
        <v>1289</v>
      </c>
      <c r="C1263" s="19" t="s">
        <v>17</v>
      </c>
      <c r="D1263" s="22">
        <f>VLOOKUP(B1263,[1]Sheet1!$F:$J,5,0)</f>
        <v>3</v>
      </c>
      <c r="E1263" s="23"/>
      <c r="F1263" s="29"/>
      <c r="G1263" s="29"/>
      <c r="H1263" s="29"/>
    </row>
    <row r="1264" ht="24" spans="1:8">
      <c r="A1264" s="13"/>
      <c r="B1264" s="19" t="s">
        <v>1290</v>
      </c>
      <c r="C1264" s="19" t="s">
        <v>17</v>
      </c>
      <c r="D1264" s="22">
        <f>VLOOKUP(B1264,[1]Sheet1!$F:$J,5,0)</f>
        <v>3</v>
      </c>
      <c r="E1264" s="23"/>
      <c r="F1264" s="29"/>
      <c r="G1264" s="29"/>
      <c r="H1264" s="29"/>
    </row>
    <row r="1265" ht="24" spans="1:8">
      <c r="A1265" s="13"/>
      <c r="B1265" s="19" t="s">
        <v>1291</v>
      </c>
      <c r="C1265" s="19" t="s">
        <v>17</v>
      </c>
      <c r="D1265" s="22">
        <f>VLOOKUP(B1265,[1]Sheet1!$F:$J,5,0)</f>
        <v>1</v>
      </c>
      <c r="E1265" s="23"/>
      <c r="F1265" s="29"/>
      <c r="G1265" s="29"/>
      <c r="H1265" s="29"/>
    </row>
    <row r="1266" ht="24" spans="1:8">
      <c r="A1266" s="13"/>
      <c r="B1266" s="19" t="s">
        <v>1292</v>
      </c>
      <c r="C1266" s="19" t="s">
        <v>17</v>
      </c>
      <c r="D1266" s="22">
        <f>VLOOKUP(B1266,[1]Sheet1!$F:$J,5,0)</f>
        <v>1</v>
      </c>
      <c r="E1266" s="23"/>
      <c r="F1266" s="29"/>
      <c r="G1266" s="29"/>
      <c r="H1266" s="29"/>
    </row>
    <row r="1267" ht="24" spans="1:8">
      <c r="A1267" s="13"/>
      <c r="B1267" s="19" t="s">
        <v>1293</v>
      </c>
      <c r="C1267" s="19" t="s">
        <v>17</v>
      </c>
      <c r="D1267" s="22">
        <f>VLOOKUP(B1267,[1]Sheet1!$F:$J,5,0)</f>
        <v>1</v>
      </c>
      <c r="E1267" s="23"/>
      <c r="F1267" s="29"/>
      <c r="G1267" s="29"/>
      <c r="H1267" s="29"/>
    </row>
    <row r="1268" ht="24" spans="1:8">
      <c r="A1268" s="13"/>
      <c r="B1268" s="19" t="s">
        <v>1294</v>
      </c>
      <c r="C1268" s="19" t="s">
        <v>17</v>
      </c>
      <c r="D1268" s="22">
        <f>VLOOKUP(B1268,[1]Sheet1!$F:$J,5,0)</f>
        <v>1</v>
      </c>
      <c r="E1268" s="24"/>
      <c r="F1268" s="29"/>
      <c r="G1268" s="29"/>
      <c r="H1268" s="29"/>
    </row>
    <row r="1269" ht="24" spans="1:8">
      <c r="A1269" s="13"/>
      <c r="B1269" s="19" t="s">
        <v>1295</v>
      </c>
      <c r="C1269" s="19" t="s">
        <v>17</v>
      </c>
      <c r="D1269" s="22">
        <f>VLOOKUP(B1269,[1]Sheet1!$F:$J,5,0)</f>
        <v>1</v>
      </c>
      <c r="E1269" s="24"/>
      <c r="F1269" s="29"/>
      <c r="G1269" s="29"/>
      <c r="H1269" s="29"/>
    </row>
    <row r="1270" spans="1:8">
      <c r="A1270" s="13">
        <v>4</v>
      </c>
      <c r="B1270" s="18" t="s">
        <v>1296</v>
      </c>
      <c r="C1270" s="19"/>
      <c r="D1270" s="20">
        <f>SUM(D1271:D1273)</f>
        <v>6</v>
      </c>
      <c r="E1270" s="21"/>
      <c r="F1270" s="29"/>
      <c r="G1270" s="29"/>
      <c r="H1270" s="29"/>
    </row>
    <row r="1271" ht="24" spans="1:8">
      <c r="A1271" s="13"/>
      <c r="B1271" s="19" t="s">
        <v>1297</v>
      </c>
      <c r="C1271" s="19" t="s">
        <v>17</v>
      </c>
      <c r="D1271" s="22">
        <f>VLOOKUP(B1271,[1]Sheet1!$F:$J,5,0)</f>
        <v>4</v>
      </c>
      <c r="E1271" s="23"/>
      <c r="F1271" s="29"/>
      <c r="G1271" s="29"/>
      <c r="H1271" s="29"/>
    </row>
    <row r="1272" ht="24" spans="1:8">
      <c r="A1272" s="13"/>
      <c r="B1272" s="19" t="s">
        <v>1298</v>
      </c>
      <c r="C1272" s="19" t="s">
        <v>17</v>
      </c>
      <c r="D1272" s="22">
        <f>VLOOKUP(B1272,[1]Sheet1!$F:$J,5,0)</f>
        <v>1</v>
      </c>
      <c r="E1272" s="23"/>
      <c r="F1272" s="29"/>
      <c r="G1272" s="29"/>
      <c r="H1272" s="29"/>
    </row>
    <row r="1273" ht="24" spans="1:8">
      <c r="A1273" s="13"/>
      <c r="B1273" s="19" t="s">
        <v>1299</v>
      </c>
      <c r="C1273" s="19" t="s">
        <v>17</v>
      </c>
      <c r="D1273" s="22">
        <f>VLOOKUP(B1273,[1]Sheet1!$F:$J,5,0)</f>
        <v>1</v>
      </c>
      <c r="E1273" s="23"/>
      <c r="F1273" s="29"/>
      <c r="G1273" s="29"/>
      <c r="H1273" s="29"/>
    </row>
    <row r="1274" spans="1:8">
      <c r="A1274" s="13">
        <v>5</v>
      </c>
      <c r="B1274" s="18" t="s">
        <v>1300</v>
      </c>
      <c r="C1274" s="19"/>
      <c r="D1274" s="20">
        <f>SUM(D1275:D1276)</f>
        <v>2</v>
      </c>
      <c r="E1274" s="21"/>
      <c r="F1274" s="29"/>
      <c r="G1274" s="29"/>
      <c r="H1274" s="29"/>
    </row>
    <row r="1275" ht="24" spans="1:8">
      <c r="A1275" s="13"/>
      <c r="B1275" s="19" t="s">
        <v>1301</v>
      </c>
      <c r="C1275" s="19" t="s">
        <v>17</v>
      </c>
      <c r="D1275" s="22">
        <f>VLOOKUP(B1275,[1]Sheet1!$F:$J,5,0)</f>
        <v>1</v>
      </c>
      <c r="E1275" s="23"/>
      <c r="F1275" s="29"/>
      <c r="G1275" s="29"/>
      <c r="H1275" s="29"/>
    </row>
    <row r="1276" ht="24" spans="1:8">
      <c r="A1276" s="13"/>
      <c r="B1276" s="19" t="s">
        <v>1302</v>
      </c>
      <c r="C1276" s="19" t="s">
        <v>17</v>
      </c>
      <c r="D1276" s="22">
        <f>VLOOKUP(B1276,[1]Sheet1!$F:$J,5,0)</f>
        <v>1</v>
      </c>
      <c r="E1276" s="23"/>
      <c r="F1276" s="29"/>
      <c r="G1276" s="29"/>
      <c r="H1276" s="29"/>
    </row>
    <row r="1277" s="1" customFormat="1" ht="14.25" spans="1:8">
      <c r="A1277" s="13" t="s">
        <v>1303</v>
      </c>
      <c r="B1277" s="13" t="s">
        <v>1304</v>
      </c>
      <c r="C1277" s="13" t="s">
        <v>14</v>
      </c>
      <c r="D1277" s="14">
        <f>D1278+D1282+D1284</f>
        <v>23</v>
      </c>
      <c r="E1277" s="16"/>
      <c r="F1277" s="29"/>
      <c r="G1277" s="29"/>
      <c r="H1277" s="29"/>
    </row>
    <row r="1278" s="1" customFormat="1" ht="14.25" spans="1:8">
      <c r="A1278" s="13">
        <v>1</v>
      </c>
      <c r="B1278" s="18" t="s">
        <v>1305</v>
      </c>
      <c r="C1278" s="37"/>
      <c r="D1278" s="38">
        <f>SUM(D1279:D1281)</f>
        <v>5</v>
      </c>
      <c r="E1278" s="39"/>
      <c r="F1278" s="29"/>
      <c r="G1278" s="29"/>
      <c r="H1278" s="29"/>
    </row>
    <row r="1279" s="1" customFormat="1" ht="24" spans="1:8">
      <c r="A1279" s="13"/>
      <c r="B1279" s="19" t="s">
        <v>1306</v>
      </c>
      <c r="C1279" s="19" t="s">
        <v>17</v>
      </c>
      <c r="D1279" s="22">
        <f>VLOOKUP(B1279,[1]Sheet1!$F:$J,5,0)</f>
        <v>3</v>
      </c>
      <c r="E1279" s="23"/>
      <c r="F1279" s="29"/>
      <c r="G1279" s="29"/>
      <c r="H1279" s="29"/>
    </row>
    <row r="1280" s="1" customFormat="1" ht="24" spans="1:8">
      <c r="A1280" s="13"/>
      <c r="B1280" s="19" t="s">
        <v>1307</v>
      </c>
      <c r="C1280" s="19" t="s">
        <v>17</v>
      </c>
      <c r="D1280" s="22">
        <f>VLOOKUP(B1280,[1]Sheet1!$F:$J,5,0)</f>
        <v>1</v>
      </c>
      <c r="E1280" s="23"/>
      <c r="F1280" s="29"/>
      <c r="G1280" s="29"/>
      <c r="H1280" s="29"/>
    </row>
    <row r="1281" s="1" customFormat="1" ht="24" spans="1:8">
      <c r="A1281" s="13"/>
      <c r="B1281" s="19" t="s">
        <v>1308</v>
      </c>
      <c r="C1281" s="19" t="s">
        <v>17</v>
      </c>
      <c r="D1281" s="22">
        <f>VLOOKUP(B1281,[1]Sheet1!$F:$J,5,0)</f>
        <v>1</v>
      </c>
      <c r="E1281" s="23"/>
      <c r="F1281" s="29"/>
      <c r="G1281" s="29"/>
      <c r="H1281" s="29"/>
    </row>
    <row r="1282" s="1" customFormat="1" ht="14.25" spans="1:8">
      <c r="A1282" s="13">
        <v>2</v>
      </c>
      <c r="B1282" s="18" t="s">
        <v>1309</v>
      </c>
      <c r="C1282" s="19"/>
      <c r="D1282" s="20">
        <v>9</v>
      </c>
      <c r="E1282" s="25"/>
      <c r="F1282" s="29"/>
      <c r="G1282" s="29"/>
      <c r="H1282" s="29"/>
    </row>
    <row r="1283" s="1" customFormat="1" ht="24" spans="1:8">
      <c r="A1283" s="13"/>
      <c r="B1283" s="19" t="s">
        <v>1310</v>
      </c>
      <c r="C1283" s="19" t="s">
        <v>17</v>
      </c>
      <c r="D1283" s="22">
        <f>VLOOKUP(B1283,[1]Sheet1!$F:$J,5,0)</f>
        <v>9</v>
      </c>
      <c r="E1283" s="23"/>
      <c r="F1283" s="29"/>
      <c r="G1283" s="29"/>
      <c r="H1283" s="29"/>
    </row>
    <row r="1284" s="1" customFormat="1" ht="14.25" spans="1:8">
      <c r="A1284" s="13">
        <v>3</v>
      </c>
      <c r="B1284" s="18" t="s">
        <v>1311</v>
      </c>
      <c r="C1284" s="19"/>
      <c r="D1284" s="20">
        <v>9</v>
      </c>
      <c r="E1284" s="25"/>
      <c r="F1284" s="29"/>
      <c r="G1284" s="29"/>
      <c r="H1284" s="29"/>
    </row>
    <row r="1285" s="1" customFormat="1" ht="24" spans="1:8">
      <c r="A1285" s="13"/>
      <c r="B1285" s="19" t="s">
        <v>1312</v>
      </c>
      <c r="C1285" s="19" t="s">
        <v>17</v>
      </c>
      <c r="D1285" s="22">
        <f>VLOOKUP(B1285,[1]Sheet1!$F:$J,5,0)</f>
        <v>4</v>
      </c>
      <c r="E1285" s="23"/>
      <c r="F1285" s="29"/>
      <c r="G1285" s="29"/>
      <c r="H1285" s="29"/>
    </row>
    <row r="1286" s="1" customFormat="1" ht="24" spans="1:8">
      <c r="A1286" s="13"/>
      <c r="B1286" s="19" t="s">
        <v>1313</v>
      </c>
      <c r="C1286" s="19" t="s">
        <v>17</v>
      </c>
      <c r="D1286" s="22">
        <f>VLOOKUP(B1286,[1]Sheet1!$F:$J,5,0)</f>
        <v>4</v>
      </c>
      <c r="E1286" s="23"/>
      <c r="F1286" s="29"/>
      <c r="G1286" s="29"/>
      <c r="H1286" s="29"/>
    </row>
    <row r="1287" s="1" customFormat="1" ht="24" spans="1:8">
      <c r="A1287" s="13"/>
      <c r="B1287" s="19" t="s">
        <v>1314</v>
      </c>
      <c r="C1287" s="19" t="s">
        <v>17</v>
      </c>
      <c r="D1287" s="22">
        <f>VLOOKUP(B1287,[1]Sheet1!$F:$J,5,0)</f>
        <v>1</v>
      </c>
      <c r="E1287" s="23"/>
      <c r="F1287" s="29"/>
      <c r="G1287" s="29"/>
      <c r="H1287" s="29"/>
    </row>
    <row r="1288" s="1" customFormat="1" ht="14.25" spans="1:8">
      <c r="A1288" s="13" t="s">
        <v>1315</v>
      </c>
      <c r="B1288" s="13" t="s">
        <v>1316</v>
      </c>
      <c r="C1288" s="13" t="s">
        <v>14</v>
      </c>
      <c r="D1288" s="14">
        <f>D1289+D1291+D1294+D1296</f>
        <v>29</v>
      </c>
      <c r="E1288" s="16"/>
      <c r="F1288" s="29"/>
      <c r="G1288" s="29"/>
      <c r="H1288" s="29"/>
    </row>
    <row r="1289" s="1" customFormat="1" ht="14.25" spans="1:8">
      <c r="A1289" s="13">
        <v>1</v>
      </c>
      <c r="B1289" s="18" t="s">
        <v>1317</v>
      </c>
      <c r="C1289" s="19"/>
      <c r="D1289" s="20">
        <v>2</v>
      </c>
      <c r="E1289" s="21"/>
      <c r="F1289" s="29"/>
      <c r="G1289" s="29"/>
      <c r="H1289" s="29"/>
    </row>
    <row r="1290" s="1" customFormat="1" ht="24" spans="1:8">
      <c r="A1290" s="13"/>
      <c r="B1290" s="19" t="s">
        <v>1318</v>
      </c>
      <c r="C1290" s="19" t="s">
        <v>17</v>
      </c>
      <c r="D1290" s="22">
        <f>VLOOKUP(B1290,[1]Sheet1!$F:$J,5,0)</f>
        <v>2</v>
      </c>
      <c r="E1290" s="21"/>
      <c r="F1290" s="29"/>
      <c r="G1290" s="29"/>
      <c r="H1290" s="29"/>
    </row>
    <row r="1291" s="1" customFormat="1" ht="14.25" spans="1:8">
      <c r="A1291" s="13">
        <v>2</v>
      </c>
      <c r="B1291" s="28" t="s">
        <v>1319</v>
      </c>
      <c r="C1291" s="28"/>
      <c r="D1291" s="20">
        <v>6</v>
      </c>
      <c r="E1291" s="21"/>
      <c r="F1291" s="29"/>
      <c r="G1291" s="29"/>
      <c r="H1291" s="29"/>
    </row>
    <row r="1292" s="1" customFormat="1" ht="24" spans="1:8">
      <c r="A1292" s="13"/>
      <c r="B1292" s="19" t="s">
        <v>1320</v>
      </c>
      <c r="C1292" s="19" t="s">
        <v>17</v>
      </c>
      <c r="D1292" s="22">
        <f>VLOOKUP(B1292,[1]Sheet1!$F:$J,5,0)</f>
        <v>4</v>
      </c>
      <c r="E1292" s="23"/>
      <c r="F1292" s="29"/>
      <c r="G1292" s="29"/>
      <c r="H1292" s="29"/>
    </row>
    <row r="1293" s="1" customFormat="1" ht="24" spans="1:8">
      <c r="A1293" s="13"/>
      <c r="B1293" s="19" t="s">
        <v>1321</v>
      </c>
      <c r="C1293" s="19" t="s">
        <v>17</v>
      </c>
      <c r="D1293" s="22">
        <f>VLOOKUP(B1293,[1]Sheet1!$F:$J,5,0)</f>
        <v>2</v>
      </c>
      <c r="E1293" s="23"/>
      <c r="F1293" s="29"/>
      <c r="G1293" s="29"/>
      <c r="H1293" s="29"/>
    </row>
    <row r="1294" s="1" customFormat="1" ht="14.25" spans="1:8">
      <c r="A1294" s="13">
        <v>3</v>
      </c>
      <c r="B1294" s="18" t="s">
        <v>1322</v>
      </c>
      <c r="C1294" s="19"/>
      <c r="D1294" s="20">
        <v>2</v>
      </c>
      <c r="E1294" s="25"/>
      <c r="F1294" s="29"/>
      <c r="G1294" s="29"/>
      <c r="H1294" s="29"/>
    </row>
    <row r="1295" s="1" customFormat="1" ht="24" spans="1:8">
      <c r="A1295" s="13"/>
      <c r="B1295" s="19" t="s">
        <v>1323</v>
      </c>
      <c r="C1295" s="19" t="s">
        <v>17</v>
      </c>
      <c r="D1295" s="22">
        <f>VLOOKUP(B1295,[1]Sheet1!$F:$J,5,0)</f>
        <v>2</v>
      </c>
      <c r="E1295" s="23"/>
      <c r="F1295" s="29"/>
      <c r="G1295" s="29"/>
      <c r="H1295" s="29"/>
    </row>
    <row r="1296" s="1" customFormat="1" ht="14.25" spans="1:8">
      <c r="A1296" s="13">
        <v>4</v>
      </c>
      <c r="B1296" s="18" t="s">
        <v>1324</v>
      </c>
      <c r="C1296" s="19"/>
      <c r="D1296" s="20">
        <f>SUM(D1297:D1301)</f>
        <v>19</v>
      </c>
      <c r="E1296" s="21"/>
      <c r="F1296" s="29"/>
      <c r="G1296" s="29"/>
      <c r="H1296" s="29"/>
    </row>
    <row r="1297" s="1" customFormat="1" ht="24" spans="1:8">
      <c r="A1297" s="13"/>
      <c r="B1297" s="19" t="s">
        <v>1325</v>
      </c>
      <c r="C1297" s="19" t="s">
        <v>17</v>
      </c>
      <c r="D1297" s="22">
        <f>VLOOKUP(B1297,[1]Sheet1!$F:$J,5,0)</f>
        <v>5</v>
      </c>
      <c r="E1297" s="23"/>
      <c r="F1297" s="29"/>
      <c r="G1297" s="29"/>
      <c r="H1297" s="29"/>
    </row>
    <row r="1298" s="1" customFormat="1" ht="24" spans="1:8">
      <c r="A1298" s="13"/>
      <c r="B1298" s="19" t="s">
        <v>1326</v>
      </c>
      <c r="C1298" s="19" t="s">
        <v>17</v>
      </c>
      <c r="D1298" s="22">
        <f>VLOOKUP(B1298,[1]Sheet1!$F:$J,5,0)</f>
        <v>4</v>
      </c>
      <c r="E1298" s="23"/>
      <c r="F1298" s="29"/>
      <c r="G1298" s="29"/>
      <c r="H1298" s="29"/>
    </row>
    <row r="1299" s="1" customFormat="1" ht="24" spans="1:8">
      <c r="A1299" s="13"/>
      <c r="B1299" s="19" t="s">
        <v>1327</v>
      </c>
      <c r="C1299" s="19" t="s">
        <v>17</v>
      </c>
      <c r="D1299" s="22">
        <f>VLOOKUP(B1299,[1]Sheet1!$F:$J,5,0)</f>
        <v>4</v>
      </c>
      <c r="E1299" s="23"/>
      <c r="F1299" s="29"/>
      <c r="G1299" s="29"/>
      <c r="H1299" s="29"/>
    </row>
    <row r="1300" s="1" customFormat="1" ht="24" spans="1:8">
      <c r="A1300" s="13"/>
      <c r="B1300" s="19" t="s">
        <v>1328</v>
      </c>
      <c r="C1300" s="19" t="s">
        <v>17</v>
      </c>
      <c r="D1300" s="22">
        <f>VLOOKUP(B1300,[1]Sheet1!$F:$J,5,0)</f>
        <v>3</v>
      </c>
      <c r="E1300" s="23"/>
      <c r="F1300" s="29"/>
      <c r="G1300" s="29"/>
      <c r="H1300" s="29"/>
    </row>
    <row r="1301" s="1" customFormat="1" ht="24" spans="1:8">
      <c r="A1301" s="13"/>
      <c r="B1301" s="19" t="s">
        <v>1329</v>
      </c>
      <c r="C1301" s="19" t="s">
        <v>17</v>
      </c>
      <c r="D1301" s="22">
        <f>VLOOKUP(B1301,[1]Sheet1!$F:$J,5,0)</f>
        <v>3</v>
      </c>
      <c r="E1301" s="23"/>
      <c r="F1301" s="29"/>
      <c r="G1301" s="29"/>
      <c r="H1301" s="29"/>
    </row>
    <row r="1302" s="1" customFormat="1" ht="24" spans="1:8">
      <c r="A1302" s="13" t="s">
        <v>1330</v>
      </c>
      <c r="B1302" s="13" t="s">
        <v>1331</v>
      </c>
      <c r="C1302" s="13" t="s">
        <v>14</v>
      </c>
      <c r="D1302" s="14">
        <f>D1303+D1306</f>
        <v>12</v>
      </c>
      <c r="E1302" s="16"/>
      <c r="F1302" s="29"/>
      <c r="G1302" s="29"/>
      <c r="H1302" s="29"/>
    </row>
    <row r="1303" s="1" customFormat="1" ht="14.25" spans="1:8">
      <c r="A1303" s="13">
        <v>1</v>
      </c>
      <c r="B1303" s="18" t="s">
        <v>1332</v>
      </c>
      <c r="C1303" s="19"/>
      <c r="D1303" s="20">
        <f>D1304+D1305</f>
        <v>2</v>
      </c>
      <c r="E1303" s="21"/>
      <c r="F1303" s="29"/>
      <c r="G1303" s="29"/>
      <c r="H1303" s="29"/>
    </row>
    <row r="1304" s="1" customFormat="1" ht="24" spans="1:8">
      <c r="A1304" s="13"/>
      <c r="B1304" s="19" t="s">
        <v>1333</v>
      </c>
      <c r="C1304" s="19" t="s">
        <v>17</v>
      </c>
      <c r="D1304" s="22">
        <f>VLOOKUP(B1304,[1]Sheet1!$F:$J,5,0)</f>
        <v>1</v>
      </c>
      <c r="E1304" s="23"/>
      <c r="F1304" s="29"/>
      <c r="G1304" s="29"/>
      <c r="H1304" s="29"/>
    </row>
    <row r="1305" s="1" customFormat="1" ht="24" spans="1:8">
      <c r="A1305" s="13"/>
      <c r="B1305" s="19" t="s">
        <v>1334</v>
      </c>
      <c r="C1305" s="19" t="s">
        <v>17</v>
      </c>
      <c r="D1305" s="22">
        <f>VLOOKUP(B1305,[1]Sheet1!$F:$J,5,0)</f>
        <v>1</v>
      </c>
      <c r="E1305" s="23"/>
      <c r="F1305" s="29"/>
      <c r="G1305" s="29"/>
      <c r="H1305" s="29"/>
    </row>
    <row r="1306" s="1" customFormat="1" ht="14.25" spans="1:8">
      <c r="A1306" s="13">
        <v>2</v>
      </c>
      <c r="B1306" s="18" t="s">
        <v>1335</v>
      </c>
      <c r="C1306" s="19"/>
      <c r="D1306" s="20">
        <f>SUM(D1307:D1311)</f>
        <v>10</v>
      </c>
      <c r="E1306" s="21"/>
      <c r="F1306" s="29"/>
      <c r="G1306" s="29"/>
      <c r="H1306" s="29"/>
    </row>
    <row r="1307" s="1" customFormat="1" ht="24" spans="1:8">
      <c r="A1307" s="13"/>
      <c r="B1307" s="19" t="s">
        <v>1336</v>
      </c>
      <c r="C1307" s="19" t="s">
        <v>17</v>
      </c>
      <c r="D1307" s="22">
        <f>VLOOKUP(B1307,[1]Sheet1!$F:$J,5,0)</f>
        <v>4</v>
      </c>
      <c r="E1307" s="23"/>
      <c r="F1307" s="29"/>
      <c r="G1307" s="29"/>
      <c r="H1307" s="29"/>
    </row>
    <row r="1308" s="1" customFormat="1" ht="24" spans="1:8">
      <c r="A1308" s="13"/>
      <c r="B1308" s="19" t="s">
        <v>1337</v>
      </c>
      <c r="C1308" s="19" t="s">
        <v>17</v>
      </c>
      <c r="D1308" s="22">
        <f>VLOOKUP(B1308,[1]Sheet1!$F:$J,5,0)</f>
        <v>2</v>
      </c>
      <c r="E1308" s="23"/>
      <c r="F1308" s="29"/>
      <c r="G1308" s="29"/>
      <c r="H1308" s="29"/>
    </row>
    <row r="1309" s="1" customFormat="1" ht="24" spans="1:8">
      <c r="A1309" s="13"/>
      <c r="B1309" s="19" t="s">
        <v>1338</v>
      </c>
      <c r="C1309" s="19" t="s">
        <v>17</v>
      </c>
      <c r="D1309" s="22">
        <f>VLOOKUP(B1309,[1]Sheet1!$F:$J,5,0)</f>
        <v>2</v>
      </c>
      <c r="E1309" s="23"/>
      <c r="F1309" s="29"/>
      <c r="G1309" s="29"/>
      <c r="H1309" s="29"/>
    </row>
    <row r="1310" s="1" customFormat="1" ht="24" spans="1:8">
      <c r="A1310" s="13"/>
      <c r="B1310" s="19" t="s">
        <v>1339</v>
      </c>
      <c r="C1310" s="19" t="s">
        <v>17</v>
      </c>
      <c r="D1310" s="22">
        <f>VLOOKUP(B1310,[1]Sheet1!$F:$J,5,0)</f>
        <v>1</v>
      </c>
      <c r="E1310" s="23"/>
      <c r="F1310" s="29"/>
      <c r="G1310" s="29"/>
      <c r="H1310" s="29"/>
    </row>
    <row r="1311" s="1" customFormat="1" ht="24" spans="1:8">
      <c r="A1311" s="13"/>
      <c r="B1311" s="19" t="s">
        <v>1340</v>
      </c>
      <c r="C1311" s="19" t="s">
        <v>17</v>
      </c>
      <c r="D1311" s="22">
        <f>VLOOKUP(B1311,[1]Sheet1!$F:$J,5,0)</f>
        <v>1</v>
      </c>
      <c r="E1311" s="23"/>
      <c r="F1311" s="29"/>
      <c r="G1311" s="29"/>
      <c r="H1311" s="29"/>
    </row>
    <row r="1312" s="1" customFormat="1" ht="24" spans="1:8">
      <c r="A1312" s="13" t="s">
        <v>1341</v>
      </c>
      <c r="B1312" s="18" t="s">
        <v>1342</v>
      </c>
      <c r="C1312" s="19"/>
      <c r="D1312" s="20">
        <f>SUM(D1313:D1360)</f>
        <v>136</v>
      </c>
      <c r="E1312" s="21"/>
      <c r="F1312" s="29"/>
      <c r="G1312" s="29"/>
      <c r="H1312" s="29"/>
    </row>
    <row r="1313" s="1" customFormat="1" ht="24" spans="1:8">
      <c r="A1313" s="13"/>
      <c r="B1313" s="19" t="s">
        <v>1343</v>
      </c>
      <c r="C1313" s="19" t="s">
        <v>17</v>
      </c>
      <c r="D1313" s="22">
        <f>VLOOKUP(B1313,[1]Sheet1!$F:$J,5,0)</f>
        <v>9</v>
      </c>
      <c r="E1313" s="23"/>
      <c r="F1313" s="29"/>
      <c r="G1313" s="29"/>
      <c r="H1313" s="29"/>
    </row>
    <row r="1314" s="1" customFormat="1" ht="24" spans="1:8">
      <c r="A1314" s="13"/>
      <c r="B1314" s="19" t="s">
        <v>1344</v>
      </c>
      <c r="C1314" s="19" t="s">
        <v>17</v>
      </c>
      <c r="D1314" s="22">
        <f>VLOOKUP(B1314,[1]Sheet1!$F:$J,5,0)</f>
        <v>5</v>
      </c>
      <c r="E1314" s="23"/>
      <c r="F1314" s="29"/>
      <c r="G1314" s="29"/>
      <c r="H1314" s="29"/>
    </row>
    <row r="1315" s="1" customFormat="1" ht="24" spans="1:8">
      <c r="A1315" s="13"/>
      <c r="B1315" s="19" t="s">
        <v>1345</v>
      </c>
      <c r="C1315" s="19" t="s">
        <v>17</v>
      </c>
      <c r="D1315" s="22">
        <f>VLOOKUP(B1315,[1]Sheet1!$F:$J,5,0)</f>
        <v>5</v>
      </c>
      <c r="E1315" s="23"/>
      <c r="F1315" s="29"/>
      <c r="G1315" s="29"/>
      <c r="H1315" s="29"/>
    </row>
    <row r="1316" s="1" customFormat="1" ht="24" spans="1:8">
      <c r="A1316" s="13"/>
      <c r="B1316" s="19" t="s">
        <v>1346</v>
      </c>
      <c r="C1316" s="19" t="s">
        <v>17</v>
      </c>
      <c r="D1316" s="22">
        <f>VLOOKUP(B1316,[1]Sheet1!$F:$J,5,0)</f>
        <v>6</v>
      </c>
      <c r="E1316" s="23"/>
      <c r="F1316" s="29"/>
      <c r="G1316" s="29"/>
      <c r="H1316" s="29"/>
    </row>
    <row r="1317" s="1" customFormat="1" ht="24" spans="1:8">
      <c r="A1317" s="13"/>
      <c r="B1317" s="19" t="s">
        <v>1347</v>
      </c>
      <c r="C1317" s="19" t="s">
        <v>17</v>
      </c>
      <c r="D1317" s="22">
        <f>VLOOKUP(B1317,[1]Sheet1!$F:$J,5,0)</f>
        <v>5</v>
      </c>
      <c r="E1317" s="23"/>
      <c r="F1317" s="29"/>
      <c r="G1317" s="29"/>
      <c r="H1317" s="29"/>
    </row>
    <row r="1318" s="1" customFormat="1" ht="24" spans="1:8">
      <c r="A1318" s="13"/>
      <c r="B1318" s="19" t="s">
        <v>1348</v>
      </c>
      <c r="C1318" s="19" t="s">
        <v>17</v>
      </c>
      <c r="D1318" s="22">
        <f>VLOOKUP(B1318,[1]Sheet1!$F:$J,5,0)</f>
        <v>5</v>
      </c>
      <c r="E1318" s="23"/>
      <c r="F1318" s="29"/>
      <c r="G1318" s="29"/>
      <c r="H1318" s="29"/>
    </row>
    <row r="1319" s="1" customFormat="1" ht="24" spans="1:8">
      <c r="A1319" s="13"/>
      <c r="B1319" s="19" t="s">
        <v>1349</v>
      </c>
      <c r="C1319" s="19" t="s">
        <v>17</v>
      </c>
      <c r="D1319" s="22">
        <f>VLOOKUP(B1319,[1]Sheet1!$F:$J,5,0)</f>
        <v>5</v>
      </c>
      <c r="E1319" s="23"/>
      <c r="F1319" s="29"/>
      <c r="G1319" s="29"/>
      <c r="H1319" s="29"/>
    </row>
    <row r="1320" s="1" customFormat="1" ht="24" spans="1:8">
      <c r="A1320" s="13"/>
      <c r="B1320" s="19" t="s">
        <v>1350</v>
      </c>
      <c r="C1320" s="19" t="s">
        <v>17</v>
      </c>
      <c r="D1320" s="22">
        <f>VLOOKUP(B1320,[1]Sheet1!$F:$J,5,0)</f>
        <v>5</v>
      </c>
      <c r="E1320" s="23"/>
      <c r="F1320" s="29"/>
      <c r="G1320" s="29"/>
      <c r="H1320" s="29"/>
    </row>
    <row r="1321" s="1" customFormat="1" ht="24" spans="1:8">
      <c r="A1321" s="13"/>
      <c r="B1321" s="19" t="s">
        <v>1351</v>
      </c>
      <c r="C1321" s="19" t="s">
        <v>17</v>
      </c>
      <c r="D1321" s="22">
        <f>VLOOKUP(B1321,[1]Sheet1!$F:$J,5,0)</f>
        <v>5</v>
      </c>
      <c r="E1321" s="23"/>
      <c r="F1321" s="29"/>
      <c r="G1321" s="29"/>
      <c r="H1321" s="29"/>
    </row>
    <row r="1322" s="1" customFormat="1" ht="24" spans="1:8">
      <c r="A1322" s="13"/>
      <c r="B1322" s="19" t="s">
        <v>1352</v>
      </c>
      <c r="C1322" s="19" t="s">
        <v>17</v>
      </c>
      <c r="D1322" s="22">
        <f>VLOOKUP(B1322,[1]Sheet1!$F:$J,5,0)</f>
        <v>4</v>
      </c>
      <c r="E1322" s="23"/>
      <c r="F1322" s="29"/>
      <c r="G1322" s="29"/>
      <c r="H1322" s="29"/>
    </row>
    <row r="1323" s="1" customFormat="1" ht="24" spans="1:8">
      <c r="A1323" s="13"/>
      <c r="B1323" s="19" t="s">
        <v>1353</v>
      </c>
      <c r="C1323" s="19" t="s">
        <v>17</v>
      </c>
      <c r="D1323" s="22">
        <f>VLOOKUP(B1323,[1]Sheet1!$F:$J,5,0)</f>
        <v>4</v>
      </c>
      <c r="E1323" s="23"/>
      <c r="F1323" s="29"/>
      <c r="G1323" s="29"/>
      <c r="H1323" s="29"/>
    </row>
    <row r="1324" s="1" customFormat="1" ht="24" spans="1:8">
      <c r="A1324" s="13"/>
      <c r="B1324" s="19" t="s">
        <v>1354</v>
      </c>
      <c r="C1324" s="19" t="s">
        <v>17</v>
      </c>
      <c r="D1324" s="22">
        <f>VLOOKUP(B1324,[1]Sheet1!$F:$J,5,0)</f>
        <v>4</v>
      </c>
      <c r="E1324" s="23"/>
      <c r="F1324" s="29"/>
      <c r="G1324" s="29"/>
      <c r="H1324" s="29"/>
    </row>
    <row r="1325" s="1" customFormat="1" ht="24" spans="1:8">
      <c r="A1325" s="13"/>
      <c r="B1325" s="19" t="s">
        <v>1355</v>
      </c>
      <c r="C1325" s="19" t="s">
        <v>17</v>
      </c>
      <c r="D1325" s="22">
        <f>VLOOKUP(B1325,[1]Sheet1!$F:$J,5,0)</f>
        <v>4</v>
      </c>
      <c r="E1325" s="23"/>
      <c r="F1325" s="29"/>
      <c r="G1325" s="29"/>
      <c r="H1325" s="29"/>
    </row>
    <row r="1326" s="1" customFormat="1" ht="24" spans="1:8">
      <c r="A1326" s="13"/>
      <c r="B1326" s="19" t="s">
        <v>1356</v>
      </c>
      <c r="C1326" s="19" t="s">
        <v>17</v>
      </c>
      <c r="D1326" s="22">
        <f>VLOOKUP(B1326,[1]Sheet1!$F:$J,5,0)</f>
        <v>4</v>
      </c>
      <c r="E1326" s="23"/>
      <c r="F1326" s="29"/>
      <c r="G1326" s="29"/>
      <c r="H1326" s="29"/>
    </row>
    <row r="1327" s="1" customFormat="1" ht="24" spans="1:8">
      <c r="A1327" s="13"/>
      <c r="B1327" s="19" t="s">
        <v>1357</v>
      </c>
      <c r="C1327" s="19" t="s">
        <v>17</v>
      </c>
      <c r="D1327" s="22">
        <f>VLOOKUP(B1327,[1]Sheet1!$F:$J,5,0)</f>
        <v>4</v>
      </c>
      <c r="E1327" s="23"/>
      <c r="F1327" s="29"/>
      <c r="G1327" s="29"/>
      <c r="H1327" s="29"/>
    </row>
    <row r="1328" s="1" customFormat="1" ht="24" spans="1:8">
      <c r="A1328" s="13"/>
      <c r="B1328" s="19" t="s">
        <v>1358</v>
      </c>
      <c r="C1328" s="19" t="s">
        <v>17</v>
      </c>
      <c r="D1328" s="22">
        <f>VLOOKUP(B1328,[1]Sheet1!$F:$J,5,0)</f>
        <v>4</v>
      </c>
      <c r="E1328" s="23"/>
      <c r="F1328" s="29"/>
      <c r="G1328" s="29"/>
      <c r="H1328" s="29"/>
    </row>
    <row r="1329" s="1" customFormat="1" ht="24" spans="1:8">
      <c r="A1329" s="13"/>
      <c r="B1329" s="19" t="s">
        <v>1359</v>
      </c>
      <c r="C1329" s="19" t="s">
        <v>17</v>
      </c>
      <c r="D1329" s="22">
        <f>VLOOKUP(B1329,[1]Sheet1!$F:$J,5,0)</f>
        <v>3</v>
      </c>
      <c r="E1329" s="23"/>
      <c r="F1329" s="29"/>
      <c r="G1329" s="29"/>
      <c r="H1329" s="29"/>
    </row>
    <row r="1330" s="1" customFormat="1" ht="24" spans="1:8">
      <c r="A1330" s="13"/>
      <c r="B1330" s="19" t="s">
        <v>1360</v>
      </c>
      <c r="C1330" s="19" t="s">
        <v>17</v>
      </c>
      <c r="D1330" s="22">
        <f>VLOOKUP(B1330,[1]Sheet1!$F:$J,5,0)</f>
        <v>3</v>
      </c>
      <c r="E1330" s="23"/>
      <c r="F1330" s="29"/>
      <c r="G1330" s="29"/>
      <c r="H1330" s="29"/>
    </row>
    <row r="1331" s="1" customFormat="1" ht="24" spans="1:8">
      <c r="A1331" s="13"/>
      <c r="B1331" s="19" t="s">
        <v>1361</v>
      </c>
      <c r="C1331" s="19" t="s">
        <v>17</v>
      </c>
      <c r="D1331" s="22">
        <f>VLOOKUP(B1331,[1]Sheet1!$F:$J,5,0)</f>
        <v>3</v>
      </c>
      <c r="E1331" s="23"/>
      <c r="F1331" s="29"/>
      <c r="G1331" s="29"/>
      <c r="H1331" s="29"/>
    </row>
    <row r="1332" s="1" customFormat="1" ht="24" spans="1:8">
      <c r="A1332" s="13"/>
      <c r="B1332" s="19" t="s">
        <v>1362</v>
      </c>
      <c r="C1332" s="19" t="s">
        <v>17</v>
      </c>
      <c r="D1332" s="22">
        <f>VLOOKUP(B1332,[1]Sheet1!$F:$J,5,0)</f>
        <v>3</v>
      </c>
      <c r="E1332" s="23"/>
      <c r="F1332" s="29"/>
      <c r="G1332" s="29"/>
      <c r="H1332" s="29"/>
    </row>
    <row r="1333" s="1" customFormat="1" ht="24" spans="1:8">
      <c r="A1333" s="13"/>
      <c r="B1333" s="19" t="s">
        <v>1363</v>
      </c>
      <c r="C1333" s="19" t="s">
        <v>17</v>
      </c>
      <c r="D1333" s="22">
        <f>VLOOKUP(B1333,[1]Sheet1!$F:$J,5,0)</f>
        <v>3</v>
      </c>
      <c r="E1333" s="23"/>
      <c r="F1333" s="29"/>
      <c r="G1333" s="29"/>
      <c r="H1333" s="29"/>
    </row>
    <row r="1334" s="1" customFormat="1" ht="24" spans="1:8">
      <c r="A1334" s="13"/>
      <c r="B1334" s="19" t="s">
        <v>1364</v>
      </c>
      <c r="C1334" s="19" t="s">
        <v>17</v>
      </c>
      <c r="D1334" s="22">
        <f>VLOOKUP(B1334,[1]Sheet1!$F:$J,5,0)</f>
        <v>3</v>
      </c>
      <c r="E1334" s="23"/>
      <c r="F1334" s="29"/>
      <c r="G1334" s="29"/>
      <c r="H1334" s="29"/>
    </row>
    <row r="1335" s="1" customFormat="1" ht="24" spans="1:8">
      <c r="A1335" s="13"/>
      <c r="B1335" s="19" t="s">
        <v>1365</v>
      </c>
      <c r="C1335" s="19" t="s">
        <v>17</v>
      </c>
      <c r="D1335" s="22">
        <f>VLOOKUP(B1335,[1]Sheet1!$F:$J,5,0)</f>
        <v>3</v>
      </c>
      <c r="E1335" s="23"/>
      <c r="F1335" s="29"/>
      <c r="G1335" s="29"/>
      <c r="H1335" s="29"/>
    </row>
    <row r="1336" s="1" customFormat="1" ht="24" spans="1:8">
      <c r="A1336" s="13"/>
      <c r="B1336" s="19" t="s">
        <v>1366</v>
      </c>
      <c r="C1336" s="19" t="s">
        <v>17</v>
      </c>
      <c r="D1336" s="22">
        <f>VLOOKUP(B1336,[1]Sheet1!$F:$J,5,0)</f>
        <v>3</v>
      </c>
      <c r="E1336" s="23"/>
      <c r="F1336" s="29"/>
      <c r="G1336" s="29"/>
      <c r="H1336" s="29"/>
    </row>
    <row r="1337" s="1" customFormat="1" ht="24" spans="1:8">
      <c r="A1337" s="13"/>
      <c r="B1337" s="19" t="s">
        <v>1367</v>
      </c>
      <c r="C1337" s="19" t="s">
        <v>17</v>
      </c>
      <c r="D1337" s="22">
        <f>VLOOKUP(B1337,[1]Sheet1!$F:$J,5,0)</f>
        <v>2</v>
      </c>
      <c r="E1337" s="23"/>
      <c r="F1337" s="29"/>
      <c r="G1337" s="29"/>
      <c r="H1337" s="29"/>
    </row>
    <row r="1338" s="1" customFormat="1" ht="24" spans="1:8">
      <c r="A1338" s="13"/>
      <c r="B1338" s="19" t="s">
        <v>1368</v>
      </c>
      <c r="C1338" s="19" t="s">
        <v>17</v>
      </c>
      <c r="D1338" s="22">
        <f>VLOOKUP(B1338,[1]Sheet1!$F:$J,5,0)</f>
        <v>2</v>
      </c>
      <c r="E1338" s="23"/>
      <c r="F1338" s="29"/>
      <c r="G1338" s="29"/>
      <c r="H1338" s="29"/>
    </row>
    <row r="1339" s="1" customFormat="1" ht="24" spans="1:8">
      <c r="A1339" s="13"/>
      <c r="B1339" s="19" t="s">
        <v>1369</v>
      </c>
      <c r="C1339" s="19" t="s">
        <v>17</v>
      </c>
      <c r="D1339" s="22">
        <f>VLOOKUP(B1339,[1]Sheet1!$F:$J,5,0)</f>
        <v>2</v>
      </c>
      <c r="E1339" s="23"/>
      <c r="F1339" s="29"/>
      <c r="G1339" s="29"/>
      <c r="H1339" s="29"/>
    </row>
    <row r="1340" s="1" customFormat="1" ht="24" spans="1:8">
      <c r="A1340" s="13"/>
      <c r="B1340" s="19" t="s">
        <v>1370</v>
      </c>
      <c r="C1340" s="19" t="s">
        <v>17</v>
      </c>
      <c r="D1340" s="22">
        <f>VLOOKUP(B1340,[1]Sheet1!$F:$J,5,0)</f>
        <v>2</v>
      </c>
      <c r="E1340" s="23"/>
      <c r="F1340" s="29"/>
      <c r="G1340" s="29"/>
      <c r="H1340" s="29"/>
    </row>
    <row r="1341" s="1" customFormat="1" ht="24" spans="1:8">
      <c r="A1341" s="13"/>
      <c r="B1341" s="19" t="s">
        <v>1371</v>
      </c>
      <c r="C1341" s="19" t="s">
        <v>17</v>
      </c>
      <c r="D1341" s="22">
        <f>VLOOKUP(B1341,[1]Sheet1!$F:$J,5,0)</f>
        <v>2</v>
      </c>
      <c r="E1341" s="23"/>
      <c r="F1341" s="29"/>
      <c r="G1341" s="29"/>
      <c r="H1341" s="29"/>
    </row>
    <row r="1342" s="1" customFormat="1" ht="24" spans="1:8">
      <c r="A1342" s="13"/>
      <c r="B1342" s="19" t="s">
        <v>1372</v>
      </c>
      <c r="C1342" s="19" t="s">
        <v>17</v>
      </c>
      <c r="D1342" s="22">
        <f>VLOOKUP(B1342,[1]Sheet1!$F:$J,5,0)</f>
        <v>2</v>
      </c>
      <c r="E1342" s="23"/>
      <c r="F1342" s="29"/>
      <c r="G1342" s="29"/>
      <c r="H1342" s="29"/>
    </row>
    <row r="1343" s="1" customFormat="1" ht="24" spans="1:8">
      <c r="A1343" s="13"/>
      <c r="B1343" s="19" t="s">
        <v>1373</v>
      </c>
      <c r="C1343" s="19" t="s">
        <v>17</v>
      </c>
      <c r="D1343" s="22">
        <f>VLOOKUP(B1343,[1]Sheet1!$F:$J,5,0)</f>
        <v>2</v>
      </c>
      <c r="E1343" s="23"/>
      <c r="F1343" s="29"/>
      <c r="G1343" s="29"/>
      <c r="H1343" s="29"/>
    </row>
    <row r="1344" s="1" customFormat="1" ht="24" spans="1:8">
      <c r="A1344" s="13"/>
      <c r="B1344" s="19" t="s">
        <v>1374</v>
      </c>
      <c r="C1344" s="19" t="s">
        <v>17</v>
      </c>
      <c r="D1344" s="22">
        <f>VLOOKUP(B1344,[1]Sheet1!$F:$J,5,0)</f>
        <v>2</v>
      </c>
      <c r="E1344" s="23"/>
      <c r="F1344" s="29"/>
      <c r="G1344" s="29"/>
      <c r="H1344" s="29"/>
    </row>
    <row r="1345" s="1" customFormat="1" ht="24" spans="1:8">
      <c r="A1345" s="13"/>
      <c r="B1345" s="19" t="s">
        <v>1375</v>
      </c>
      <c r="C1345" s="19" t="s">
        <v>17</v>
      </c>
      <c r="D1345" s="22">
        <f>VLOOKUP(B1345,[1]Sheet1!$F:$J,5,0)</f>
        <v>2</v>
      </c>
      <c r="E1345" s="23"/>
      <c r="F1345" s="29"/>
      <c r="G1345" s="29"/>
      <c r="H1345" s="29"/>
    </row>
    <row r="1346" s="1" customFormat="1" ht="24" spans="1:8">
      <c r="A1346" s="13"/>
      <c r="B1346" s="19" t="s">
        <v>1376</v>
      </c>
      <c r="C1346" s="19" t="s">
        <v>17</v>
      </c>
      <c r="D1346" s="22">
        <f>VLOOKUP(B1346,[1]Sheet1!$F:$J,5,0)</f>
        <v>1</v>
      </c>
      <c r="E1346" s="23"/>
      <c r="F1346" s="29"/>
      <c r="G1346" s="29"/>
      <c r="H1346" s="29"/>
    </row>
    <row r="1347" s="1" customFormat="1" ht="24" spans="1:8">
      <c r="A1347" s="13"/>
      <c r="B1347" s="19" t="s">
        <v>1377</v>
      </c>
      <c r="C1347" s="19" t="s">
        <v>17</v>
      </c>
      <c r="D1347" s="22">
        <f>VLOOKUP(B1347,[1]Sheet1!$F:$J,5,0)</f>
        <v>1</v>
      </c>
      <c r="E1347" s="23"/>
      <c r="F1347" s="29"/>
      <c r="G1347" s="29"/>
      <c r="H1347" s="29"/>
    </row>
    <row r="1348" s="1" customFormat="1" ht="24" spans="1:8">
      <c r="A1348" s="13"/>
      <c r="B1348" s="19" t="s">
        <v>1378</v>
      </c>
      <c r="C1348" s="19" t="s">
        <v>17</v>
      </c>
      <c r="D1348" s="22">
        <f>VLOOKUP(B1348,[1]Sheet1!$F:$J,5,0)</f>
        <v>2</v>
      </c>
      <c r="E1348" s="23"/>
      <c r="F1348" s="29"/>
      <c r="G1348" s="29"/>
      <c r="H1348" s="29"/>
    </row>
    <row r="1349" s="1" customFormat="1" ht="24" spans="1:8">
      <c r="A1349" s="13"/>
      <c r="B1349" s="19" t="s">
        <v>1379</v>
      </c>
      <c r="C1349" s="19" t="s">
        <v>17</v>
      </c>
      <c r="D1349" s="22">
        <f>VLOOKUP(B1349,[1]Sheet1!$F:$J,5,0)</f>
        <v>1</v>
      </c>
      <c r="E1349" s="23"/>
      <c r="F1349" s="29"/>
      <c r="G1349" s="29"/>
      <c r="H1349" s="29"/>
    </row>
    <row r="1350" s="1" customFormat="1" ht="24" spans="1:8">
      <c r="A1350" s="13"/>
      <c r="B1350" s="19" t="s">
        <v>1380</v>
      </c>
      <c r="C1350" s="19" t="s">
        <v>17</v>
      </c>
      <c r="D1350" s="22">
        <f>VLOOKUP(B1350,[1]Sheet1!$F:$J,5,0)</f>
        <v>1</v>
      </c>
      <c r="E1350" s="23"/>
      <c r="F1350" s="29"/>
      <c r="G1350" s="29"/>
      <c r="H1350" s="29"/>
    </row>
    <row r="1351" s="1" customFormat="1" ht="24" spans="1:8">
      <c r="A1351" s="13"/>
      <c r="B1351" s="19" t="s">
        <v>1381</v>
      </c>
      <c r="C1351" s="19" t="s">
        <v>17</v>
      </c>
      <c r="D1351" s="22">
        <f>VLOOKUP(B1351,[1]Sheet1!$F:$J,5,0)</f>
        <v>1</v>
      </c>
      <c r="E1351" s="23"/>
      <c r="F1351" s="29"/>
      <c r="G1351" s="29"/>
      <c r="H1351" s="29"/>
    </row>
    <row r="1352" s="1" customFormat="1" ht="24" spans="1:8">
      <c r="A1352" s="13"/>
      <c r="B1352" s="19" t="s">
        <v>1382</v>
      </c>
      <c r="C1352" s="19" t="s">
        <v>17</v>
      </c>
      <c r="D1352" s="22">
        <f>VLOOKUP(B1352,[1]Sheet1!$F:$J,5,0)</f>
        <v>1</v>
      </c>
      <c r="E1352" s="23"/>
      <c r="F1352" s="29"/>
      <c r="G1352" s="29"/>
      <c r="H1352" s="29"/>
    </row>
    <row r="1353" s="1" customFormat="1" ht="24" spans="1:8">
      <c r="A1353" s="13"/>
      <c r="B1353" s="19" t="s">
        <v>1383</v>
      </c>
      <c r="C1353" s="19" t="s">
        <v>17</v>
      </c>
      <c r="D1353" s="22">
        <f>VLOOKUP(B1353,[1]Sheet1!$F:$J,5,0)</f>
        <v>1</v>
      </c>
      <c r="E1353" s="23"/>
      <c r="F1353" s="29"/>
      <c r="G1353" s="29"/>
      <c r="H1353" s="29"/>
    </row>
    <row r="1354" s="1" customFormat="1" ht="24" spans="1:8">
      <c r="A1354" s="13"/>
      <c r="B1354" s="19" t="s">
        <v>1384</v>
      </c>
      <c r="C1354" s="19" t="s">
        <v>17</v>
      </c>
      <c r="D1354" s="22">
        <f>VLOOKUP(B1354,[1]Sheet1!$F:$J,5,0)</f>
        <v>1</v>
      </c>
      <c r="E1354" s="23"/>
      <c r="F1354" s="29"/>
      <c r="G1354" s="29"/>
      <c r="H1354" s="29"/>
    </row>
    <row r="1355" s="1" customFormat="1" ht="24" spans="1:8">
      <c r="A1355" s="13"/>
      <c r="B1355" s="19" t="s">
        <v>1385</v>
      </c>
      <c r="C1355" s="19" t="s">
        <v>17</v>
      </c>
      <c r="D1355" s="22">
        <f>VLOOKUP(B1355,[1]Sheet1!$F:$J,5,0)</f>
        <v>1</v>
      </c>
      <c r="E1355" s="23"/>
      <c r="F1355" s="29"/>
      <c r="G1355" s="29"/>
      <c r="H1355" s="29"/>
    </row>
    <row r="1356" s="1" customFormat="1" ht="24" spans="1:8">
      <c r="A1356" s="13"/>
      <c r="B1356" s="19" t="s">
        <v>1386</v>
      </c>
      <c r="C1356" s="19" t="s">
        <v>17</v>
      </c>
      <c r="D1356" s="22">
        <f>VLOOKUP(B1356,[1]Sheet1!$F:$J,5,0)</f>
        <v>1</v>
      </c>
      <c r="E1356" s="23"/>
      <c r="F1356" s="29"/>
      <c r="G1356" s="29"/>
      <c r="H1356" s="29"/>
    </row>
    <row r="1357" s="1" customFormat="1" ht="24" spans="1:8">
      <c r="A1357" s="13"/>
      <c r="B1357" s="19" t="s">
        <v>1387</v>
      </c>
      <c r="C1357" s="19" t="s">
        <v>17</v>
      </c>
      <c r="D1357" s="22">
        <f>VLOOKUP(B1357,[1]Sheet1!$F:$J,5,0)</f>
        <v>1</v>
      </c>
      <c r="E1357" s="23"/>
      <c r="F1357" s="29"/>
      <c r="G1357" s="29"/>
      <c r="H1357" s="29"/>
    </row>
    <row r="1358" s="1" customFormat="1" ht="24" spans="1:8">
      <c r="A1358" s="13"/>
      <c r="B1358" s="19" t="s">
        <v>1388</v>
      </c>
      <c r="C1358" s="19" t="s">
        <v>17</v>
      </c>
      <c r="D1358" s="22">
        <f>VLOOKUP(B1358,[1]Sheet1!$F:$J,5,0)</f>
        <v>1</v>
      </c>
      <c r="E1358" s="23"/>
      <c r="F1358" s="29"/>
      <c r="G1358" s="29"/>
      <c r="H1358" s="29"/>
    </row>
    <row r="1359" s="1" customFormat="1" ht="24" spans="1:8">
      <c r="A1359" s="13"/>
      <c r="B1359" s="19" t="s">
        <v>1389</v>
      </c>
      <c r="C1359" s="19" t="s">
        <v>17</v>
      </c>
      <c r="D1359" s="22">
        <f>VLOOKUP(B1359,[1]Sheet1!$F:$J,5,0)</f>
        <v>1</v>
      </c>
      <c r="E1359" s="23"/>
      <c r="F1359" s="29"/>
      <c r="G1359" s="29"/>
      <c r="H1359" s="29"/>
    </row>
    <row r="1360" s="1" customFormat="1" ht="24" spans="1:8">
      <c r="A1360" s="13"/>
      <c r="B1360" s="19" t="s">
        <v>1390</v>
      </c>
      <c r="C1360" s="19" t="s">
        <v>17</v>
      </c>
      <c r="D1360" s="22">
        <f>VLOOKUP(B1360,[1]Sheet1!$F:$J,5,0)</f>
        <v>1</v>
      </c>
      <c r="E1360" s="24"/>
      <c r="F1360" s="29"/>
      <c r="G1360" s="29"/>
      <c r="H1360" s="29"/>
    </row>
    <row r="1361" s="1" customFormat="1" ht="24" spans="1:8">
      <c r="A1361" s="13" t="s">
        <v>1391</v>
      </c>
      <c r="B1361" s="18" t="s">
        <v>1392</v>
      </c>
      <c r="C1361" s="19"/>
      <c r="D1361" s="20">
        <f>SUM(D1362:D1364)</f>
        <v>5</v>
      </c>
      <c r="E1361" s="25"/>
      <c r="F1361" s="29"/>
      <c r="G1361" s="29"/>
      <c r="H1361" s="29"/>
    </row>
    <row r="1362" s="1" customFormat="1" ht="24" spans="1:8">
      <c r="A1362" s="13"/>
      <c r="B1362" s="19" t="s">
        <v>1393</v>
      </c>
      <c r="C1362" s="19" t="s">
        <v>17</v>
      </c>
      <c r="D1362" s="22">
        <f>VLOOKUP(B1362,[1]Sheet1!$F:$J,5,0)</f>
        <v>2</v>
      </c>
      <c r="E1362" s="23"/>
      <c r="F1362" s="29"/>
      <c r="G1362" s="29"/>
      <c r="H1362" s="29"/>
    </row>
    <row r="1363" s="1" customFormat="1" ht="24" spans="1:8">
      <c r="A1363" s="13"/>
      <c r="B1363" s="19" t="s">
        <v>1394</v>
      </c>
      <c r="C1363" s="19" t="s">
        <v>17</v>
      </c>
      <c r="D1363" s="22">
        <f>VLOOKUP(B1363,[1]Sheet1!$F:$J,5,0)</f>
        <v>2</v>
      </c>
      <c r="E1363" s="23"/>
      <c r="F1363" s="29"/>
      <c r="G1363" s="29"/>
      <c r="H1363" s="29"/>
    </row>
    <row r="1364" s="1" customFormat="1" ht="24" spans="1:8">
      <c r="A1364" s="13"/>
      <c r="B1364" s="19" t="s">
        <v>1395</v>
      </c>
      <c r="C1364" s="19" t="s">
        <v>17</v>
      </c>
      <c r="D1364" s="22">
        <f>VLOOKUP(B1364,[1]Sheet1!$F:$J,5,0)</f>
        <v>1</v>
      </c>
      <c r="E1364" s="24"/>
      <c r="F1364" s="29"/>
      <c r="G1364" s="29"/>
      <c r="H1364" s="29"/>
    </row>
    <row r="1365" s="1" customFormat="1" ht="24" spans="1:8">
      <c r="A1365" s="13" t="s">
        <v>1396</v>
      </c>
      <c r="B1365" s="18" t="s">
        <v>1397</v>
      </c>
      <c r="C1365" s="19"/>
      <c r="D1365" s="20">
        <v>1</v>
      </c>
      <c r="E1365" s="25"/>
      <c r="F1365" s="29"/>
      <c r="G1365" s="29"/>
      <c r="H1365" s="29"/>
    </row>
    <row r="1366" s="1" customFormat="1" ht="24" spans="1:8">
      <c r="A1366" s="13"/>
      <c r="B1366" s="19" t="s">
        <v>1398</v>
      </c>
      <c r="C1366" s="19" t="s">
        <v>17</v>
      </c>
      <c r="D1366" s="22">
        <f>VLOOKUP(B1366,[1]Sheet1!$F:$J,5,0)</f>
        <v>1</v>
      </c>
      <c r="E1366" s="23"/>
      <c r="F1366" s="29"/>
      <c r="G1366" s="29"/>
      <c r="H1366" s="29"/>
    </row>
    <row r="1367" s="1" customFormat="1" ht="24" spans="1:8">
      <c r="A1367" s="13" t="s">
        <v>1399</v>
      </c>
      <c r="B1367" s="18" t="s">
        <v>1400</v>
      </c>
      <c r="C1367" s="19"/>
      <c r="D1367" s="20">
        <f>D1368+D1369</f>
        <v>2</v>
      </c>
      <c r="E1367" s="21"/>
      <c r="F1367" s="29"/>
      <c r="G1367" s="29"/>
      <c r="H1367" s="29"/>
    </row>
    <row r="1368" s="1" customFormat="1" ht="24" spans="1:8">
      <c r="A1368" s="13"/>
      <c r="B1368" s="19" t="s">
        <v>1401</v>
      </c>
      <c r="C1368" s="19" t="s">
        <v>17</v>
      </c>
      <c r="D1368" s="22">
        <f>VLOOKUP(B1368,[1]Sheet1!$F:$J,5,0)</f>
        <v>1</v>
      </c>
      <c r="E1368" s="23"/>
      <c r="F1368" s="29"/>
      <c r="G1368" s="29"/>
      <c r="H1368" s="29"/>
    </row>
    <row r="1369" s="1" customFormat="1" ht="24" spans="1:8">
      <c r="A1369" s="13"/>
      <c r="B1369" s="19" t="s">
        <v>1402</v>
      </c>
      <c r="C1369" s="19" t="s">
        <v>17</v>
      </c>
      <c r="D1369" s="22">
        <f>VLOOKUP(B1369,[1]Sheet1!$F:$J,5,0)</f>
        <v>1</v>
      </c>
      <c r="E1369" s="23"/>
      <c r="F1369" s="29"/>
      <c r="G1369" s="29"/>
      <c r="H1369" s="29"/>
    </row>
    <row r="1370" s="1" customFormat="1" ht="24" spans="1:8">
      <c r="A1370" s="13" t="s">
        <v>1403</v>
      </c>
      <c r="B1370" s="18" t="s">
        <v>1404</v>
      </c>
      <c r="C1370" s="19"/>
      <c r="D1370" s="20">
        <f>D1371+D1372</f>
        <v>2</v>
      </c>
      <c r="E1370" s="21"/>
      <c r="F1370" s="29"/>
      <c r="G1370" s="29"/>
      <c r="H1370" s="29"/>
    </row>
    <row r="1371" s="1" customFormat="1" ht="24" spans="1:8">
      <c r="A1371" s="13"/>
      <c r="B1371" s="19" t="s">
        <v>1405</v>
      </c>
      <c r="C1371" s="19" t="s">
        <v>17</v>
      </c>
      <c r="D1371" s="22">
        <f>VLOOKUP(B1371,[1]Sheet1!$F:$J,5,0)</f>
        <v>1</v>
      </c>
      <c r="E1371" s="23"/>
      <c r="F1371" s="29"/>
      <c r="G1371" s="29"/>
      <c r="H1371" s="29"/>
    </row>
    <row r="1372" s="1" customFormat="1" ht="24" spans="1:8">
      <c r="A1372" s="13"/>
      <c r="B1372" s="19" t="s">
        <v>1406</v>
      </c>
      <c r="C1372" s="19" t="s">
        <v>17</v>
      </c>
      <c r="D1372" s="22">
        <f>VLOOKUP(B1372,[1]Sheet1!$F:$J,5,0)</f>
        <v>1</v>
      </c>
      <c r="E1372" s="23"/>
      <c r="F1372" s="29"/>
      <c r="G1372" s="29"/>
      <c r="H1372" s="29"/>
    </row>
    <row r="1373" s="1" customFormat="1" ht="24" spans="1:8">
      <c r="A1373" s="13" t="s">
        <v>1407</v>
      </c>
      <c r="B1373" s="18" t="s">
        <v>1408</v>
      </c>
      <c r="C1373" s="19"/>
      <c r="D1373" s="20">
        <f>SUM(D1374:D1376)</f>
        <v>3</v>
      </c>
      <c r="E1373" s="21"/>
      <c r="F1373" s="29"/>
      <c r="G1373" s="29"/>
      <c r="H1373" s="29"/>
    </row>
    <row r="1374" s="1" customFormat="1" ht="24" spans="1:8">
      <c r="A1374" s="13"/>
      <c r="B1374" s="19" t="s">
        <v>1409</v>
      </c>
      <c r="C1374" s="19" t="s">
        <v>17</v>
      </c>
      <c r="D1374" s="22">
        <f>VLOOKUP(B1374,[1]Sheet1!$F:$J,5,0)</f>
        <v>1</v>
      </c>
      <c r="E1374" s="23"/>
      <c r="F1374" s="29"/>
      <c r="G1374" s="29"/>
      <c r="H1374" s="29"/>
    </row>
    <row r="1375" s="1" customFormat="1" ht="24" spans="1:8">
      <c r="A1375" s="13"/>
      <c r="B1375" s="19" t="s">
        <v>1410</v>
      </c>
      <c r="C1375" s="19" t="s">
        <v>17</v>
      </c>
      <c r="D1375" s="22">
        <f>VLOOKUP(B1375,[1]Sheet1!$F:$J,5,0)</f>
        <v>1</v>
      </c>
      <c r="E1375" s="23"/>
      <c r="F1375" s="29"/>
      <c r="G1375" s="29"/>
      <c r="H1375" s="29"/>
    </row>
    <row r="1376" s="1" customFormat="1" ht="24" spans="1:8">
      <c r="A1376" s="13"/>
      <c r="B1376" s="19" t="s">
        <v>1411</v>
      </c>
      <c r="C1376" s="19" t="s">
        <v>17</v>
      </c>
      <c r="D1376" s="22">
        <f>VLOOKUP(B1376,[1]Sheet1!$F:$J,5,0)</f>
        <v>1</v>
      </c>
      <c r="E1376" s="23"/>
      <c r="F1376" s="29"/>
      <c r="G1376" s="29"/>
      <c r="H1376" s="29"/>
    </row>
    <row r="1377" s="1" customFormat="1" ht="24" spans="1:8">
      <c r="A1377" s="13" t="s">
        <v>1412</v>
      </c>
      <c r="B1377" s="18" t="s">
        <v>1413</v>
      </c>
      <c r="C1377" s="19"/>
      <c r="D1377" s="20">
        <f>SUM(D1378:D1379)</f>
        <v>3</v>
      </c>
      <c r="E1377" s="23"/>
      <c r="F1377" s="29"/>
      <c r="G1377" s="29"/>
      <c r="H1377" s="29"/>
    </row>
    <row r="1378" s="1" customFormat="1" ht="24" spans="1:8">
      <c r="A1378" s="13"/>
      <c r="B1378" s="19" t="s">
        <v>1414</v>
      </c>
      <c r="C1378" s="19" t="s">
        <v>17</v>
      </c>
      <c r="D1378" s="22">
        <f>VLOOKUP(B1378,[1]Sheet1!$F:$J,5,0)</f>
        <v>2</v>
      </c>
      <c r="E1378" s="23"/>
      <c r="F1378" s="29"/>
      <c r="G1378" s="29"/>
      <c r="H1378" s="29"/>
    </row>
    <row r="1379" s="1" customFormat="1" ht="24" spans="1:8">
      <c r="A1379" s="13"/>
      <c r="B1379" s="19" t="s">
        <v>1415</v>
      </c>
      <c r="C1379" s="19" t="s">
        <v>17</v>
      </c>
      <c r="D1379" s="22">
        <f>VLOOKUP(B1379,[1]Sheet1!$F:$J,5,0)</f>
        <v>1</v>
      </c>
      <c r="E1379" s="23"/>
      <c r="F1379" s="29"/>
      <c r="G1379" s="29"/>
      <c r="H1379" s="29"/>
    </row>
    <row r="1380" s="1" customFormat="1" ht="24" spans="1:8">
      <c r="A1380" s="13" t="s">
        <v>1416</v>
      </c>
      <c r="B1380" s="18" t="s">
        <v>1417</v>
      </c>
      <c r="C1380" s="19"/>
      <c r="D1380" s="20">
        <f>SUM(D1381:D1383)</f>
        <v>4</v>
      </c>
      <c r="E1380" s="23"/>
      <c r="F1380" s="29"/>
      <c r="G1380" s="29"/>
      <c r="H1380" s="29"/>
    </row>
    <row r="1381" s="1" customFormat="1" ht="24" spans="1:8">
      <c r="A1381" s="13"/>
      <c r="B1381" s="19" t="s">
        <v>1418</v>
      </c>
      <c r="C1381" s="19" t="s">
        <v>17</v>
      </c>
      <c r="D1381" s="22">
        <f>VLOOKUP(B1381,[1]Sheet1!$F:$J,5,0)</f>
        <v>2</v>
      </c>
      <c r="E1381" s="23"/>
      <c r="F1381" s="29"/>
      <c r="G1381" s="29"/>
      <c r="H1381" s="29"/>
    </row>
    <row r="1382" s="1" customFormat="1" ht="24" spans="1:8">
      <c r="A1382" s="13"/>
      <c r="B1382" s="19" t="s">
        <v>1419</v>
      </c>
      <c r="C1382" s="19" t="s">
        <v>17</v>
      </c>
      <c r="D1382" s="22">
        <f>VLOOKUP(B1382,[1]Sheet1!$F:$J,5,0)</f>
        <v>1</v>
      </c>
      <c r="E1382" s="24"/>
      <c r="F1382" s="29"/>
      <c r="G1382" s="29"/>
      <c r="H1382" s="29"/>
    </row>
    <row r="1383" s="1" customFormat="1" ht="24" spans="1:8">
      <c r="A1383" s="13"/>
      <c r="B1383" s="19" t="s">
        <v>1420</v>
      </c>
      <c r="C1383" s="19" t="s">
        <v>17</v>
      </c>
      <c r="D1383" s="22">
        <f>VLOOKUP(B1383,[1]Sheet1!$F:$J,5,0)</f>
        <v>1</v>
      </c>
      <c r="E1383" s="24"/>
      <c r="F1383" s="29"/>
      <c r="G1383" s="29"/>
      <c r="H1383" s="29"/>
    </row>
    <row r="1384" s="1" customFormat="1" ht="14.25" spans="1:8">
      <c r="A1384" s="13" t="s">
        <v>1421</v>
      </c>
      <c r="B1384" s="18" t="s">
        <v>1422</v>
      </c>
      <c r="C1384" s="19"/>
      <c r="D1384" s="20">
        <f>D1385+D1386</f>
        <v>2</v>
      </c>
      <c r="E1384" s="21"/>
      <c r="F1384" s="29"/>
      <c r="G1384" s="29"/>
      <c r="H1384" s="29"/>
    </row>
    <row r="1385" s="1" customFormat="1" ht="24" spans="1:8">
      <c r="A1385" s="13"/>
      <c r="B1385" s="19" t="s">
        <v>1423</v>
      </c>
      <c r="C1385" s="19" t="s">
        <v>17</v>
      </c>
      <c r="D1385" s="22">
        <f>VLOOKUP(B1385,[1]Sheet1!$F:$J,5,0)</f>
        <v>1</v>
      </c>
      <c r="E1385" s="23"/>
      <c r="F1385" s="29"/>
      <c r="G1385" s="29"/>
      <c r="H1385" s="29"/>
    </row>
    <row r="1386" s="1" customFormat="1" ht="24" spans="1:8">
      <c r="A1386" s="13"/>
      <c r="B1386" s="19" t="s">
        <v>1424</v>
      </c>
      <c r="C1386" s="19" t="s">
        <v>17</v>
      </c>
      <c r="D1386" s="22">
        <f>VLOOKUP(B1386,[1]Sheet1!$F:$J,5,0)</f>
        <v>1</v>
      </c>
      <c r="E1386" s="24"/>
      <c r="F1386" s="29"/>
      <c r="G1386" s="29"/>
      <c r="H1386" s="29"/>
    </row>
    <row r="1387" s="1" customFormat="1" ht="24" spans="1:8">
      <c r="A1387" s="13" t="s">
        <v>1425</v>
      </c>
      <c r="B1387" s="18" t="s">
        <v>1426</v>
      </c>
      <c r="C1387" s="19"/>
      <c r="D1387" s="20">
        <f>SUM(D1388:D1390)</f>
        <v>4</v>
      </c>
      <c r="E1387" s="21"/>
      <c r="F1387" s="29"/>
      <c r="G1387" s="29"/>
      <c r="H1387" s="29"/>
    </row>
    <row r="1388" s="1" customFormat="1" ht="24" spans="1:8">
      <c r="A1388" s="13"/>
      <c r="B1388" s="19" t="s">
        <v>1427</v>
      </c>
      <c r="C1388" s="19" t="s">
        <v>17</v>
      </c>
      <c r="D1388" s="22">
        <f>VLOOKUP(B1388,[1]Sheet1!$F:$J,5,0)</f>
        <v>2</v>
      </c>
      <c r="E1388" s="23"/>
      <c r="F1388" s="29"/>
      <c r="G1388" s="29"/>
      <c r="H1388" s="29"/>
    </row>
    <row r="1389" s="1" customFormat="1" ht="24" spans="1:8">
      <c r="A1389" s="13"/>
      <c r="B1389" s="19" t="s">
        <v>1428</v>
      </c>
      <c r="C1389" s="19" t="s">
        <v>17</v>
      </c>
      <c r="D1389" s="22">
        <f>VLOOKUP(B1389,[1]Sheet1!$F:$J,5,0)</f>
        <v>1</v>
      </c>
      <c r="E1389" s="23"/>
      <c r="F1389" s="29"/>
      <c r="G1389" s="29"/>
      <c r="H1389" s="29"/>
    </row>
    <row r="1390" s="1" customFormat="1" ht="24" spans="1:8">
      <c r="A1390" s="13"/>
      <c r="B1390" s="19" t="s">
        <v>1429</v>
      </c>
      <c r="C1390" s="19" t="s">
        <v>17</v>
      </c>
      <c r="D1390" s="22">
        <f>VLOOKUP(B1390,[1]Sheet1!$F:$J,5,0)</f>
        <v>1</v>
      </c>
      <c r="E1390" s="23"/>
      <c r="F1390" s="29"/>
      <c r="G1390" s="29"/>
      <c r="H1390" s="29"/>
    </row>
    <row r="1391" s="1" customFormat="1" ht="24" spans="1:8">
      <c r="A1391" s="13" t="s">
        <v>1430</v>
      </c>
      <c r="B1391" s="18" t="s">
        <v>1431</v>
      </c>
      <c r="C1391" s="19"/>
      <c r="D1391" s="20">
        <v>5</v>
      </c>
      <c r="E1391" s="25"/>
      <c r="F1391" s="29"/>
      <c r="G1391" s="29"/>
      <c r="H1391" s="29"/>
    </row>
    <row r="1392" s="1" customFormat="1" ht="24" spans="1:8">
      <c r="A1392" s="13"/>
      <c r="B1392" s="19" t="s">
        <v>1432</v>
      </c>
      <c r="C1392" s="19" t="s">
        <v>17</v>
      </c>
      <c r="D1392" s="22">
        <f>VLOOKUP(B1392,[1]Sheet1!$F:$J,5,0)</f>
        <v>5</v>
      </c>
      <c r="E1392" s="23"/>
      <c r="F1392" s="29"/>
      <c r="G1392" s="29"/>
      <c r="H1392" s="29"/>
    </row>
    <row r="1393" s="1" customFormat="1" ht="24" spans="1:8">
      <c r="A1393" s="13" t="s">
        <v>1433</v>
      </c>
      <c r="B1393" s="18" t="s">
        <v>1434</v>
      </c>
      <c r="C1393" s="19"/>
      <c r="D1393" s="20">
        <f>SUM(D1394:D1395)</f>
        <v>4</v>
      </c>
      <c r="E1393" s="21"/>
      <c r="F1393" s="29"/>
      <c r="G1393" s="29"/>
      <c r="H1393" s="29"/>
    </row>
    <row r="1394" s="1" customFormat="1" ht="24" spans="1:8">
      <c r="A1394" s="13"/>
      <c r="B1394" s="19" t="s">
        <v>1435</v>
      </c>
      <c r="C1394" s="19" t="s">
        <v>17</v>
      </c>
      <c r="D1394" s="22">
        <f>VLOOKUP(B1394,[1]Sheet1!$F:$J,5,0)</f>
        <v>3</v>
      </c>
      <c r="E1394" s="23"/>
      <c r="F1394" s="29"/>
      <c r="G1394" s="29"/>
      <c r="H1394" s="29"/>
    </row>
    <row r="1395" s="1" customFormat="1" ht="24" spans="1:8">
      <c r="A1395" s="13"/>
      <c r="B1395" s="19" t="s">
        <v>1436</v>
      </c>
      <c r="C1395" s="19" t="s">
        <v>17</v>
      </c>
      <c r="D1395" s="22">
        <f>VLOOKUP(B1395,[1]Sheet1!$F:$J,5,0)</f>
        <v>1</v>
      </c>
      <c r="E1395" s="23"/>
      <c r="F1395" s="29"/>
      <c r="G1395" s="29"/>
      <c r="H1395" s="29"/>
    </row>
    <row r="1396" s="1" customFormat="1" ht="24" spans="1:8">
      <c r="A1396" s="13" t="s">
        <v>1437</v>
      </c>
      <c r="B1396" s="18" t="s">
        <v>1438</v>
      </c>
      <c r="C1396" s="19"/>
      <c r="D1396" s="20">
        <v>2</v>
      </c>
      <c r="E1396" s="25"/>
      <c r="F1396" s="29"/>
      <c r="G1396" s="29"/>
      <c r="H1396" s="29"/>
    </row>
    <row r="1397" s="1" customFormat="1" ht="24" spans="1:8">
      <c r="A1397" s="13"/>
      <c r="B1397" s="19" t="s">
        <v>1439</v>
      </c>
      <c r="C1397" s="19" t="s">
        <v>17</v>
      </c>
      <c r="D1397" s="22">
        <f>VLOOKUP(B1397,[1]Sheet1!$F:$J,5,0)</f>
        <v>2</v>
      </c>
      <c r="E1397" s="23"/>
      <c r="F1397" s="29"/>
      <c r="G1397" s="29"/>
      <c r="H1397" s="29"/>
    </row>
    <row r="1398" s="1" customFormat="1" ht="24" spans="1:8">
      <c r="A1398" s="13" t="s">
        <v>1440</v>
      </c>
      <c r="B1398" s="18" t="s">
        <v>1441</v>
      </c>
      <c r="C1398" s="19"/>
      <c r="D1398" s="20">
        <v>1</v>
      </c>
      <c r="E1398" s="25"/>
      <c r="F1398" s="29"/>
      <c r="G1398" s="29"/>
      <c r="H1398" s="29"/>
    </row>
    <row r="1399" s="1" customFormat="1" ht="24" spans="1:8">
      <c r="A1399" s="13"/>
      <c r="B1399" s="19" t="s">
        <v>1442</v>
      </c>
      <c r="C1399" s="19" t="s">
        <v>17</v>
      </c>
      <c r="D1399" s="22">
        <f>VLOOKUP(B1399,[1]Sheet1!$F:$J,5,0)</f>
        <v>1</v>
      </c>
      <c r="E1399" s="23"/>
      <c r="F1399" s="29"/>
      <c r="G1399" s="29"/>
      <c r="H1399" s="29"/>
    </row>
    <row r="1400" s="1" customFormat="1" ht="24" spans="1:8">
      <c r="A1400" s="13" t="s">
        <v>1443</v>
      </c>
      <c r="B1400" s="18" t="s">
        <v>1444</v>
      </c>
      <c r="C1400" s="19"/>
      <c r="D1400" s="20">
        <f>SUM(D1401:D1402)</f>
        <v>3</v>
      </c>
      <c r="E1400" s="21"/>
      <c r="F1400" s="29"/>
      <c r="G1400" s="29"/>
      <c r="H1400" s="29"/>
    </row>
    <row r="1401" s="1" customFormat="1" ht="24" spans="1:8">
      <c r="A1401" s="13"/>
      <c r="B1401" s="19" t="s">
        <v>1445</v>
      </c>
      <c r="C1401" s="19" t="s">
        <v>17</v>
      </c>
      <c r="D1401" s="22">
        <f>VLOOKUP(B1401,[1]Sheet1!$F:$J,5,0)</f>
        <v>2</v>
      </c>
      <c r="E1401" s="23"/>
      <c r="F1401" s="29"/>
      <c r="G1401" s="29"/>
      <c r="H1401" s="29"/>
    </row>
    <row r="1402" s="1" customFormat="1" ht="24" spans="1:8">
      <c r="A1402" s="13"/>
      <c r="B1402" s="19" t="s">
        <v>1446</v>
      </c>
      <c r="C1402" s="19" t="s">
        <v>17</v>
      </c>
      <c r="D1402" s="22">
        <f>VLOOKUP(B1402,[1]Sheet1!$F:$J,5,0)</f>
        <v>1</v>
      </c>
      <c r="E1402" s="23"/>
      <c r="F1402" s="29"/>
      <c r="G1402" s="29"/>
      <c r="H1402" s="29"/>
    </row>
    <row r="1403" s="1" customFormat="1" ht="24" spans="1:8">
      <c r="A1403" s="13" t="s">
        <v>1447</v>
      </c>
      <c r="B1403" s="18" t="s">
        <v>1448</v>
      </c>
      <c r="C1403" s="19"/>
      <c r="D1403" s="20">
        <f>SUM(D1404:D1405)</f>
        <v>4</v>
      </c>
      <c r="E1403" s="21"/>
      <c r="F1403" s="29"/>
      <c r="G1403" s="29"/>
      <c r="H1403" s="29"/>
    </row>
    <row r="1404" s="1" customFormat="1" ht="24" spans="1:8">
      <c r="A1404" s="13"/>
      <c r="B1404" s="19" t="s">
        <v>1449</v>
      </c>
      <c r="C1404" s="19" t="s">
        <v>17</v>
      </c>
      <c r="D1404" s="22">
        <f>VLOOKUP(B1404,[1]Sheet1!$F:$J,5,0)</f>
        <v>3</v>
      </c>
      <c r="E1404" s="23"/>
      <c r="F1404" s="29"/>
      <c r="G1404" s="29"/>
      <c r="H1404" s="29"/>
    </row>
    <row r="1405" s="1" customFormat="1" ht="24" spans="1:8">
      <c r="A1405" s="13"/>
      <c r="B1405" s="19" t="s">
        <v>1450</v>
      </c>
      <c r="C1405" s="19" t="s">
        <v>17</v>
      </c>
      <c r="D1405" s="22">
        <f>VLOOKUP(B1405,[1]Sheet1!$F:$J,5,0)</f>
        <v>1</v>
      </c>
      <c r="E1405" s="23"/>
      <c r="F1405" s="29"/>
      <c r="G1405" s="29"/>
      <c r="H1405" s="29"/>
    </row>
    <row r="1406" s="1" customFormat="1" ht="24" spans="1:8">
      <c r="A1406" s="13" t="s">
        <v>1451</v>
      </c>
      <c r="B1406" s="18" t="s">
        <v>1452</v>
      </c>
      <c r="C1406" s="19"/>
      <c r="D1406" s="20">
        <f>SUM(D1407:D1414)</f>
        <v>15</v>
      </c>
      <c r="E1406" s="21"/>
      <c r="F1406" s="29"/>
      <c r="G1406" s="29"/>
      <c r="H1406" s="29"/>
    </row>
    <row r="1407" s="1" customFormat="1" ht="24" spans="1:8">
      <c r="A1407" s="13"/>
      <c r="B1407" s="19" t="s">
        <v>1453</v>
      </c>
      <c r="C1407" s="19" t="s">
        <v>17</v>
      </c>
      <c r="D1407" s="22">
        <f>VLOOKUP(B1407,[1]Sheet1!$F:$J,5,0)</f>
        <v>3</v>
      </c>
      <c r="E1407" s="23"/>
      <c r="F1407" s="29"/>
      <c r="G1407" s="29"/>
      <c r="H1407" s="29"/>
    </row>
    <row r="1408" s="1" customFormat="1" ht="24" spans="1:8">
      <c r="A1408" s="13"/>
      <c r="B1408" s="19" t="s">
        <v>1454</v>
      </c>
      <c r="C1408" s="19" t="s">
        <v>17</v>
      </c>
      <c r="D1408" s="22">
        <f>VLOOKUP(B1408,[1]Sheet1!$F:$J,5,0)</f>
        <v>2</v>
      </c>
      <c r="E1408" s="23"/>
      <c r="F1408" s="29"/>
      <c r="G1408" s="29"/>
      <c r="H1408" s="29"/>
    </row>
    <row r="1409" s="1" customFormat="1" ht="24" spans="1:8">
      <c r="A1409" s="13"/>
      <c r="B1409" s="19" t="s">
        <v>1455</v>
      </c>
      <c r="C1409" s="19" t="s">
        <v>17</v>
      </c>
      <c r="D1409" s="22">
        <f>VLOOKUP(B1409,[1]Sheet1!$F:$J,5,0)</f>
        <v>2</v>
      </c>
      <c r="E1409" s="23"/>
      <c r="F1409" s="29"/>
      <c r="G1409" s="29"/>
      <c r="H1409" s="29"/>
    </row>
    <row r="1410" s="1" customFormat="1" ht="24" spans="1:8">
      <c r="A1410" s="13"/>
      <c r="B1410" s="19" t="s">
        <v>1456</v>
      </c>
      <c r="C1410" s="19" t="s">
        <v>17</v>
      </c>
      <c r="D1410" s="22">
        <f>VLOOKUP(B1410,[1]Sheet1!$F:$J,5,0)</f>
        <v>2</v>
      </c>
      <c r="E1410" s="23"/>
      <c r="F1410" s="29"/>
      <c r="G1410" s="29"/>
      <c r="H1410" s="29"/>
    </row>
    <row r="1411" s="1" customFormat="1" ht="24" spans="1:8">
      <c r="A1411" s="13"/>
      <c r="B1411" s="19" t="s">
        <v>1457</v>
      </c>
      <c r="C1411" s="19" t="s">
        <v>17</v>
      </c>
      <c r="D1411" s="22">
        <f>VLOOKUP(B1411,[1]Sheet1!$F:$J,5,0)</f>
        <v>2</v>
      </c>
      <c r="E1411" s="23"/>
      <c r="F1411" s="29"/>
      <c r="G1411" s="29"/>
      <c r="H1411" s="29"/>
    </row>
    <row r="1412" s="1" customFormat="1" ht="24" spans="1:8">
      <c r="A1412" s="13"/>
      <c r="B1412" s="19" t="s">
        <v>1458</v>
      </c>
      <c r="C1412" s="19" t="s">
        <v>17</v>
      </c>
      <c r="D1412" s="22">
        <f>VLOOKUP(B1412,[1]Sheet1!$F:$J,5,0)</f>
        <v>2</v>
      </c>
      <c r="E1412" s="23"/>
      <c r="F1412" s="29"/>
      <c r="G1412" s="29"/>
      <c r="H1412" s="29"/>
    </row>
    <row r="1413" s="1" customFormat="1" ht="24" spans="1:8">
      <c r="A1413" s="13"/>
      <c r="B1413" s="19" t="s">
        <v>1459</v>
      </c>
      <c r="C1413" s="19" t="s">
        <v>17</v>
      </c>
      <c r="D1413" s="22">
        <f>VLOOKUP(B1413,[1]Sheet1!$F:$J,5,0)</f>
        <v>1</v>
      </c>
      <c r="E1413" s="23"/>
      <c r="F1413" s="29"/>
      <c r="G1413" s="29"/>
      <c r="H1413" s="29"/>
    </row>
    <row r="1414" s="1" customFormat="1" ht="24" spans="1:8">
      <c r="A1414" s="13"/>
      <c r="B1414" s="19" t="s">
        <v>1460</v>
      </c>
      <c r="C1414" s="19" t="s">
        <v>17</v>
      </c>
      <c r="D1414" s="22">
        <f>VLOOKUP(B1414,[1]Sheet1!$F:$J,5,0)</f>
        <v>1</v>
      </c>
      <c r="E1414" s="23"/>
      <c r="F1414" s="29"/>
      <c r="G1414" s="29"/>
      <c r="H1414" s="29"/>
    </row>
    <row r="1415" s="1" customFormat="1" ht="24" spans="1:8">
      <c r="A1415" s="13" t="s">
        <v>1461</v>
      </c>
      <c r="B1415" s="18" t="s">
        <v>1462</v>
      </c>
      <c r="C1415" s="19"/>
      <c r="D1415" s="20">
        <f>SUM(D1416:D1421)</f>
        <v>10</v>
      </c>
      <c r="E1415" s="21"/>
      <c r="F1415" s="29"/>
      <c r="G1415" s="29"/>
      <c r="H1415" s="29"/>
    </row>
    <row r="1416" s="1" customFormat="1" ht="24" spans="1:8">
      <c r="A1416" s="13"/>
      <c r="B1416" s="19" t="s">
        <v>1463</v>
      </c>
      <c r="C1416" s="19" t="s">
        <v>17</v>
      </c>
      <c r="D1416" s="22">
        <f>VLOOKUP(B1416,[1]Sheet1!$F:$J,5,0)</f>
        <v>2</v>
      </c>
      <c r="E1416" s="23"/>
      <c r="F1416" s="29"/>
      <c r="G1416" s="29"/>
      <c r="H1416" s="29"/>
    </row>
    <row r="1417" s="1" customFormat="1" ht="24" spans="1:8">
      <c r="A1417" s="13"/>
      <c r="B1417" s="19" t="s">
        <v>1464</v>
      </c>
      <c r="C1417" s="19" t="s">
        <v>17</v>
      </c>
      <c r="D1417" s="22">
        <f>VLOOKUP(B1417,[1]Sheet1!$F:$J,5,0)</f>
        <v>2</v>
      </c>
      <c r="E1417" s="23"/>
      <c r="F1417" s="29"/>
      <c r="G1417" s="29"/>
      <c r="H1417" s="29"/>
    </row>
    <row r="1418" s="1" customFormat="1" ht="24" spans="1:8">
      <c r="A1418" s="13"/>
      <c r="B1418" s="19" t="s">
        <v>1465</v>
      </c>
      <c r="C1418" s="19" t="s">
        <v>17</v>
      </c>
      <c r="D1418" s="22">
        <f>VLOOKUP(B1418,[1]Sheet1!$F:$J,5,0)</f>
        <v>2</v>
      </c>
      <c r="E1418" s="23"/>
      <c r="F1418" s="29"/>
      <c r="G1418" s="29"/>
      <c r="H1418" s="29"/>
    </row>
    <row r="1419" s="1" customFormat="1" ht="24" spans="1:8">
      <c r="A1419" s="13"/>
      <c r="B1419" s="19" t="s">
        <v>1466</v>
      </c>
      <c r="C1419" s="19" t="s">
        <v>17</v>
      </c>
      <c r="D1419" s="22">
        <f>VLOOKUP(B1419,[1]Sheet1!$F:$J,5,0)</f>
        <v>2</v>
      </c>
      <c r="E1419" s="23"/>
      <c r="F1419" s="29"/>
      <c r="G1419" s="29"/>
      <c r="H1419" s="29"/>
    </row>
    <row r="1420" s="1" customFormat="1" ht="24" spans="1:8">
      <c r="A1420" s="13"/>
      <c r="B1420" s="19" t="s">
        <v>1467</v>
      </c>
      <c r="C1420" s="19" t="s">
        <v>17</v>
      </c>
      <c r="D1420" s="22">
        <f>VLOOKUP(B1420,[1]Sheet1!$F:$J,5,0)</f>
        <v>1</v>
      </c>
      <c r="E1420" s="24"/>
      <c r="F1420" s="29"/>
      <c r="G1420" s="29"/>
      <c r="H1420" s="29"/>
    </row>
    <row r="1421" s="1" customFormat="1" ht="24" spans="1:8">
      <c r="A1421" s="13"/>
      <c r="B1421" s="19" t="s">
        <v>1468</v>
      </c>
      <c r="C1421" s="19" t="s">
        <v>17</v>
      </c>
      <c r="D1421" s="22">
        <f>VLOOKUP(B1421,[1]Sheet1!$F:$J,5,0)</f>
        <v>1</v>
      </c>
      <c r="E1421" s="24"/>
      <c r="F1421" s="29"/>
      <c r="G1421" s="29"/>
      <c r="H1421" s="29"/>
    </row>
    <row r="1422" s="1" customFormat="1" ht="14.25" spans="1:8">
      <c r="A1422" s="13" t="s">
        <v>1469</v>
      </c>
      <c r="B1422" s="18" t="s">
        <v>1470</v>
      </c>
      <c r="C1422" s="19"/>
      <c r="D1422" s="20">
        <f>SUM(D1423:D1424)</f>
        <v>5</v>
      </c>
      <c r="E1422" s="21"/>
      <c r="F1422" s="29"/>
      <c r="G1422" s="29"/>
      <c r="H1422" s="29"/>
    </row>
    <row r="1423" s="1" customFormat="1" ht="24" spans="1:8">
      <c r="A1423" s="13"/>
      <c r="B1423" s="19" t="s">
        <v>1471</v>
      </c>
      <c r="C1423" s="19" t="s">
        <v>17</v>
      </c>
      <c r="D1423" s="22">
        <f>VLOOKUP(B1423,[1]Sheet1!$F:$J,5,0)</f>
        <v>3</v>
      </c>
      <c r="E1423" s="23"/>
      <c r="F1423" s="29"/>
      <c r="G1423" s="29"/>
      <c r="H1423" s="29"/>
    </row>
    <row r="1424" s="1" customFormat="1" ht="24" spans="1:8">
      <c r="A1424" s="13"/>
      <c r="B1424" s="19" t="s">
        <v>1472</v>
      </c>
      <c r="C1424" s="19" t="s">
        <v>17</v>
      </c>
      <c r="D1424" s="22">
        <f>VLOOKUP(B1424,[1]Sheet1!$F:$J,5,0)</f>
        <v>2</v>
      </c>
      <c r="E1424" s="23"/>
      <c r="F1424" s="29"/>
      <c r="G1424" s="29"/>
      <c r="H1424" s="29"/>
    </row>
    <row r="1425" s="1" customFormat="1" ht="24" spans="1:8">
      <c r="A1425" s="13" t="s">
        <v>1473</v>
      </c>
      <c r="B1425" s="18" t="s">
        <v>1474</v>
      </c>
      <c r="C1425" s="19"/>
      <c r="D1425" s="20">
        <f>SUM(D1426:D1431)</f>
        <v>14</v>
      </c>
      <c r="E1425" s="21"/>
      <c r="F1425" s="29"/>
      <c r="G1425" s="29"/>
      <c r="H1425" s="29"/>
    </row>
    <row r="1426" s="1" customFormat="1" ht="24" spans="1:8">
      <c r="A1426" s="13"/>
      <c r="B1426" s="19" t="s">
        <v>1475</v>
      </c>
      <c r="C1426" s="19" t="s">
        <v>17</v>
      </c>
      <c r="D1426" s="22">
        <f>VLOOKUP(B1426,[1]Sheet1!$F:$J,5,0)</f>
        <v>4</v>
      </c>
      <c r="E1426" s="23"/>
      <c r="F1426" s="29"/>
      <c r="G1426" s="29"/>
      <c r="H1426" s="29"/>
    </row>
    <row r="1427" s="1" customFormat="1" ht="24" spans="1:8">
      <c r="A1427" s="13"/>
      <c r="B1427" s="19" t="s">
        <v>1476</v>
      </c>
      <c r="C1427" s="19" t="s">
        <v>17</v>
      </c>
      <c r="D1427" s="22">
        <f>VLOOKUP(B1427,[1]Sheet1!$F:$J,5,0)</f>
        <v>4</v>
      </c>
      <c r="E1427" s="23"/>
      <c r="F1427" s="29"/>
      <c r="G1427" s="29"/>
      <c r="H1427" s="29"/>
    </row>
    <row r="1428" s="1" customFormat="1" ht="24" spans="1:8">
      <c r="A1428" s="13"/>
      <c r="B1428" s="19" t="s">
        <v>1477</v>
      </c>
      <c r="C1428" s="19" t="s">
        <v>17</v>
      </c>
      <c r="D1428" s="22">
        <f>VLOOKUP(B1428,[1]Sheet1!$F:$J,5,0)</f>
        <v>2</v>
      </c>
      <c r="E1428" s="23"/>
      <c r="F1428" s="29"/>
      <c r="G1428" s="29"/>
      <c r="H1428" s="29"/>
    </row>
    <row r="1429" s="1" customFormat="1" ht="24" spans="1:8">
      <c r="A1429" s="13"/>
      <c r="B1429" s="19" t="s">
        <v>1478</v>
      </c>
      <c r="C1429" s="19" t="s">
        <v>17</v>
      </c>
      <c r="D1429" s="22">
        <f>VLOOKUP(B1429,[1]Sheet1!$F:$J,5,0)</f>
        <v>2</v>
      </c>
      <c r="E1429" s="23"/>
      <c r="F1429" s="29"/>
      <c r="G1429" s="29"/>
      <c r="H1429" s="29"/>
    </row>
    <row r="1430" s="1" customFormat="1" ht="24" spans="1:8">
      <c r="A1430" s="13"/>
      <c r="B1430" s="19" t="s">
        <v>1479</v>
      </c>
      <c r="C1430" s="19" t="s">
        <v>17</v>
      </c>
      <c r="D1430" s="22">
        <f>VLOOKUP(B1430,[1]Sheet1!$F:$J,5,0)</f>
        <v>1</v>
      </c>
      <c r="E1430" s="23"/>
      <c r="F1430" s="29"/>
      <c r="G1430" s="29"/>
      <c r="H1430" s="29"/>
    </row>
    <row r="1431" s="1" customFormat="1" ht="24" spans="1:8">
      <c r="A1431" s="13"/>
      <c r="B1431" s="19" t="s">
        <v>1480</v>
      </c>
      <c r="C1431" s="19" t="s">
        <v>17</v>
      </c>
      <c r="D1431" s="22">
        <f>VLOOKUP(B1431,[1]Sheet1!$F:$J,5,0)</f>
        <v>1</v>
      </c>
      <c r="E1431" s="23"/>
      <c r="F1431" s="29"/>
      <c r="G1431" s="29"/>
      <c r="H1431" s="29"/>
    </row>
    <row r="1432" s="1" customFormat="1" ht="24" spans="1:8">
      <c r="A1432" s="13" t="s">
        <v>1481</v>
      </c>
      <c r="B1432" s="18" t="s">
        <v>1482</v>
      </c>
      <c r="C1432" s="19"/>
      <c r="D1432" s="20">
        <f>SUM(D1433:D1434)</f>
        <v>4</v>
      </c>
      <c r="E1432" s="21"/>
      <c r="F1432" s="29"/>
      <c r="G1432" s="29"/>
      <c r="H1432" s="29"/>
    </row>
    <row r="1433" s="1" customFormat="1" ht="24" spans="1:8">
      <c r="A1433" s="13"/>
      <c r="B1433" s="19" t="s">
        <v>1483</v>
      </c>
      <c r="C1433" s="19" t="s">
        <v>17</v>
      </c>
      <c r="D1433" s="22">
        <f>VLOOKUP(B1433,[1]Sheet1!$F:$J,5,0)</f>
        <v>3</v>
      </c>
      <c r="E1433" s="23"/>
      <c r="F1433" s="29"/>
      <c r="G1433" s="29"/>
      <c r="H1433" s="29"/>
    </row>
    <row r="1434" s="1" customFormat="1" ht="24" spans="1:8">
      <c r="A1434" s="13"/>
      <c r="B1434" s="19" t="s">
        <v>1484</v>
      </c>
      <c r="C1434" s="19" t="s">
        <v>17</v>
      </c>
      <c r="D1434" s="22">
        <f>VLOOKUP(B1434,[1]Sheet1!$F:$J,5,0)</f>
        <v>1</v>
      </c>
      <c r="E1434" s="23"/>
      <c r="F1434" s="29"/>
      <c r="G1434" s="29"/>
      <c r="H1434" s="29"/>
    </row>
    <row r="1435" s="1" customFormat="1" ht="24" spans="1:8">
      <c r="A1435" s="13" t="s">
        <v>1485</v>
      </c>
      <c r="B1435" s="18" t="s">
        <v>1486</v>
      </c>
      <c r="C1435" s="19"/>
      <c r="D1435" s="20">
        <f>SUM(D1436:D1440)</f>
        <v>12</v>
      </c>
      <c r="E1435" s="21"/>
      <c r="F1435" s="29"/>
      <c r="G1435" s="29"/>
      <c r="H1435" s="29"/>
    </row>
    <row r="1436" s="1" customFormat="1" ht="24" spans="1:8">
      <c r="A1436" s="13"/>
      <c r="B1436" s="19" t="s">
        <v>1487</v>
      </c>
      <c r="C1436" s="19" t="s">
        <v>17</v>
      </c>
      <c r="D1436" s="22">
        <f>VLOOKUP(B1436,[1]Sheet1!$F:$J,5,0)</f>
        <v>4</v>
      </c>
      <c r="E1436" s="23"/>
      <c r="F1436" s="29"/>
      <c r="G1436" s="29"/>
      <c r="H1436" s="29"/>
    </row>
    <row r="1437" s="1" customFormat="1" ht="24" spans="1:8">
      <c r="A1437" s="13"/>
      <c r="B1437" s="19" t="s">
        <v>1488</v>
      </c>
      <c r="C1437" s="19" t="s">
        <v>17</v>
      </c>
      <c r="D1437" s="22">
        <f>VLOOKUP(B1437,[1]Sheet1!$F:$J,5,0)</f>
        <v>3</v>
      </c>
      <c r="E1437" s="23"/>
      <c r="F1437" s="29"/>
      <c r="G1437" s="29"/>
      <c r="H1437" s="29"/>
    </row>
    <row r="1438" s="1" customFormat="1" ht="24" spans="1:8">
      <c r="A1438" s="13"/>
      <c r="B1438" s="19" t="s">
        <v>1489</v>
      </c>
      <c r="C1438" s="19" t="s">
        <v>17</v>
      </c>
      <c r="D1438" s="22">
        <f>VLOOKUP(B1438,[1]Sheet1!$F:$J,5,0)</f>
        <v>2</v>
      </c>
      <c r="E1438" s="23"/>
      <c r="F1438" s="29"/>
      <c r="G1438" s="29"/>
      <c r="H1438" s="29"/>
    </row>
    <row r="1439" s="1" customFormat="1" ht="24" spans="1:8">
      <c r="A1439" s="13"/>
      <c r="B1439" s="19" t="s">
        <v>1490</v>
      </c>
      <c r="C1439" s="19" t="s">
        <v>17</v>
      </c>
      <c r="D1439" s="22">
        <f>VLOOKUP(B1439,[1]Sheet1!$F:$J,5,0)</f>
        <v>2</v>
      </c>
      <c r="E1439" s="23"/>
      <c r="F1439" s="29"/>
      <c r="G1439" s="29"/>
      <c r="H1439" s="29"/>
    </row>
    <row r="1440" s="1" customFormat="1" ht="24" spans="1:8">
      <c r="A1440" s="13"/>
      <c r="B1440" s="19" t="s">
        <v>1491</v>
      </c>
      <c r="C1440" s="19" t="s">
        <v>17</v>
      </c>
      <c r="D1440" s="22">
        <f>VLOOKUP(B1440,[1]Sheet1!$F:$J,5,0)</f>
        <v>1</v>
      </c>
      <c r="E1440" s="24"/>
      <c r="F1440" s="29"/>
      <c r="G1440" s="29"/>
      <c r="H1440" s="29"/>
    </row>
    <row r="1441" s="1" customFormat="1" ht="24" spans="1:8">
      <c r="A1441" s="13" t="s">
        <v>1492</v>
      </c>
      <c r="B1441" s="18" t="s">
        <v>1493</v>
      </c>
      <c r="C1441" s="19"/>
      <c r="D1441" s="20">
        <f>SUM(D1442:D1447)</f>
        <v>12</v>
      </c>
      <c r="E1441" s="21"/>
      <c r="F1441" s="29"/>
      <c r="G1441" s="29"/>
      <c r="H1441" s="29"/>
    </row>
    <row r="1442" s="1" customFormat="1" ht="24" spans="1:8">
      <c r="A1442" s="13"/>
      <c r="B1442" s="19" t="s">
        <v>1494</v>
      </c>
      <c r="C1442" s="19" t="s">
        <v>17</v>
      </c>
      <c r="D1442" s="22">
        <f>VLOOKUP(B1442,[1]Sheet1!$F:$J,5,0)</f>
        <v>3</v>
      </c>
      <c r="E1442" s="23"/>
      <c r="F1442" s="29"/>
      <c r="G1442" s="29"/>
      <c r="H1442" s="29"/>
    </row>
    <row r="1443" s="1" customFormat="1" ht="24" spans="1:8">
      <c r="A1443" s="13"/>
      <c r="B1443" s="19" t="s">
        <v>1495</v>
      </c>
      <c r="C1443" s="19" t="s">
        <v>17</v>
      </c>
      <c r="D1443" s="22">
        <f>VLOOKUP(B1443,[1]Sheet1!$F:$J,5,0)</f>
        <v>3</v>
      </c>
      <c r="E1443" s="23"/>
      <c r="F1443" s="29"/>
      <c r="G1443" s="29"/>
      <c r="H1443" s="29"/>
    </row>
    <row r="1444" s="1" customFormat="1" ht="24" spans="1:8">
      <c r="A1444" s="13"/>
      <c r="B1444" s="19" t="s">
        <v>1496</v>
      </c>
      <c r="C1444" s="19" t="s">
        <v>17</v>
      </c>
      <c r="D1444" s="22">
        <f>VLOOKUP(B1444,[1]Sheet1!$F:$J,5,0)</f>
        <v>2</v>
      </c>
      <c r="E1444" s="23"/>
      <c r="F1444" s="29"/>
      <c r="G1444" s="29"/>
      <c r="H1444" s="29"/>
    </row>
    <row r="1445" s="1" customFormat="1" ht="24" spans="1:8">
      <c r="A1445" s="13"/>
      <c r="B1445" s="19" t="s">
        <v>1497</v>
      </c>
      <c r="C1445" s="19" t="s">
        <v>17</v>
      </c>
      <c r="D1445" s="22">
        <f>VLOOKUP(B1445,[1]Sheet1!$F:$J,5,0)</f>
        <v>2</v>
      </c>
      <c r="E1445" s="23"/>
      <c r="F1445" s="29"/>
      <c r="G1445" s="29"/>
      <c r="H1445" s="29"/>
    </row>
    <row r="1446" s="1" customFormat="1" ht="24" spans="1:8">
      <c r="A1446" s="13"/>
      <c r="B1446" s="19" t="s">
        <v>1498</v>
      </c>
      <c r="C1446" s="19" t="s">
        <v>17</v>
      </c>
      <c r="D1446" s="22">
        <f>VLOOKUP(B1446,[1]Sheet1!$F:$J,5,0)</f>
        <v>1</v>
      </c>
      <c r="E1446" s="23"/>
      <c r="F1446" s="29"/>
      <c r="G1446" s="29"/>
      <c r="H1446" s="29"/>
    </row>
    <row r="1447" s="1" customFormat="1" ht="24" spans="1:8">
      <c r="A1447" s="13"/>
      <c r="B1447" s="19" t="s">
        <v>1499</v>
      </c>
      <c r="C1447" s="19" t="s">
        <v>17</v>
      </c>
      <c r="D1447" s="22">
        <f>VLOOKUP(B1447,[1]Sheet1!$F:$J,5,0)</f>
        <v>1</v>
      </c>
      <c r="E1447" s="23"/>
      <c r="F1447" s="29"/>
      <c r="G1447" s="29"/>
      <c r="H1447" s="29"/>
    </row>
    <row r="1448" s="1" customFormat="1" ht="24" spans="1:8">
      <c r="A1448" s="13" t="s">
        <v>1500</v>
      </c>
      <c r="B1448" s="18" t="s">
        <v>1501</v>
      </c>
      <c r="C1448" s="19"/>
      <c r="D1448" s="20">
        <f>SUM(D1449:D1450)</f>
        <v>2</v>
      </c>
      <c r="E1448" s="21"/>
      <c r="F1448" s="29"/>
      <c r="G1448" s="29"/>
      <c r="H1448" s="29"/>
    </row>
    <row r="1449" s="1" customFormat="1" ht="24" spans="1:8">
      <c r="A1449" s="13"/>
      <c r="B1449" s="19" t="s">
        <v>1502</v>
      </c>
      <c r="C1449" s="19" t="s">
        <v>17</v>
      </c>
      <c r="D1449" s="22">
        <f>VLOOKUP(B1449,[1]Sheet1!$F:$J,5,0)</f>
        <v>1</v>
      </c>
      <c r="E1449" s="23"/>
      <c r="F1449" s="29"/>
      <c r="G1449" s="29"/>
      <c r="H1449" s="29"/>
    </row>
    <row r="1450" s="1" customFormat="1" ht="24" spans="1:8">
      <c r="A1450" s="13"/>
      <c r="B1450" s="19" t="s">
        <v>1503</v>
      </c>
      <c r="C1450" s="19" t="s">
        <v>17</v>
      </c>
      <c r="D1450" s="22">
        <f>VLOOKUP(B1450,[1]Sheet1!$F:$J,5,0)</f>
        <v>1</v>
      </c>
      <c r="E1450" s="24"/>
      <c r="F1450" s="29"/>
      <c r="G1450" s="29"/>
      <c r="H1450" s="29"/>
    </row>
    <row r="1451" s="1" customFormat="1" ht="24" spans="1:8">
      <c r="A1451" s="13" t="s">
        <v>1504</v>
      </c>
      <c r="B1451" s="18" t="s">
        <v>1505</v>
      </c>
      <c r="C1451" s="19"/>
      <c r="D1451" s="20">
        <v>1</v>
      </c>
      <c r="E1451" s="27"/>
      <c r="F1451" s="29"/>
      <c r="G1451" s="29"/>
      <c r="H1451" s="29"/>
    </row>
    <row r="1452" s="1" customFormat="1" ht="24" spans="1:8">
      <c r="A1452" s="13"/>
      <c r="B1452" s="19" t="s">
        <v>1506</v>
      </c>
      <c r="C1452" s="19" t="s">
        <v>17</v>
      </c>
      <c r="D1452" s="22">
        <f>VLOOKUP(B1452,[1]Sheet1!$F:$J,5,0)</f>
        <v>1</v>
      </c>
      <c r="E1452" s="24"/>
      <c r="F1452" s="29"/>
      <c r="G1452" s="29"/>
      <c r="H1452" s="29"/>
    </row>
    <row r="1453" s="1" customFormat="1" ht="24" spans="1:8">
      <c r="A1453" s="13" t="s">
        <v>1507</v>
      </c>
      <c r="B1453" s="18" t="s">
        <v>1508</v>
      </c>
      <c r="C1453" s="19"/>
      <c r="D1453" s="20">
        <f>SUM(D1454:D1457)</f>
        <v>10</v>
      </c>
      <c r="E1453" s="21"/>
      <c r="F1453" s="29"/>
      <c r="G1453" s="29"/>
      <c r="H1453" s="29"/>
    </row>
    <row r="1454" s="1" customFormat="1" ht="24" spans="1:8">
      <c r="A1454" s="13"/>
      <c r="B1454" s="19" t="s">
        <v>1509</v>
      </c>
      <c r="C1454" s="19" t="s">
        <v>17</v>
      </c>
      <c r="D1454" s="22">
        <f>VLOOKUP(B1454,[1]Sheet1!$F:$J,5,0)</f>
        <v>4</v>
      </c>
      <c r="E1454" s="23"/>
      <c r="F1454" s="29"/>
      <c r="G1454" s="29"/>
      <c r="H1454" s="29"/>
    </row>
    <row r="1455" s="1" customFormat="1" ht="24" spans="1:8">
      <c r="A1455" s="13"/>
      <c r="B1455" s="19" t="s">
        <v>1510</v>
      </c>
      <c r="C1455" s="19" t="s">
        <v>17</v>
      </c>
      <c r="D1455" s="22">
        <f>VLOOKUP(B1455,[1]Sheet1!$F:$J,5,0)</f>
        <v>3</v>
      </c>
      <c r="E1455" s="23"/>
      <c r="F1455" s="29"/>
      <c r="G1455" s="29"/>
      <c r="H1455" s="29"/>
    </row>
    <row r="1456" s="1" customFormat="1" ht="24" spans="1:8">
      <c r="A1456" s="13"/>
      <c r="B1456" s="19" t="s">
        <v>1511</v>
      </c>
      <c r="C1456" s="19" t="s">
        <v>17</v>
      </c>
      <c r="D1456" s="22">
        <f>VLOOKUP(B1456,[1]Sheet1!$F:$J,5,0)</f>
        <v>2</v>
      </c>
      <c r="E1456" s="23"/>
      <c r="F1456" s="29"/>
      <c r="G1456" s="29"/>
      <c r="H1456" s="29"/>
    </row>
    <row r="1457" s="1" customFormat="1" ht="24" spans="1:8">
      <c r="A1457" s="13"/>
      <c r="B1457" s="19" t="s">
        <v>1512</v>
      </c>
      <c r="C1457" s="19" t="s">
        <v>17</v>
      </c>
      <c r="D1457" s="22">
        <f>VLOOKUP(B1457,[1]Sheet1!$F:$J,5,0)</f>
        <v>1</v>
      </c>
      <c r="E1457" s="23"/>
      <c r="F1457" s="29"/>
      <c r="G1457" s="29"/>
      <c r="H1457" s="29"/>
    </row>
    <row r="1458" s="1" customFormat="1" ht="24" spans="1:8">
      <c r="A1458" s="13" t="s">
        <v>1513</v>
      </c>
      <c r="B1458" s="18" t="s">
        <v>1514</v>
      </c>
      <c r="C1458" s="19"/>
      <c r="D1458" s="20">
        <v>1</v>
      </c>
      <c r="E1458" s="25"/>
      <c r="F1458" s="29"/>
      <c r="G1458" s="29"/>
      <c r="H1458" s="29"/>
    </row>
    <row r="1459" s="1" customFormat="1" ht="24" spans="1:8">
      <c r="A1459" s="13"/>
      <c r="B1459" s="19" t="s">
        <v>1515</v>
      </c>
      <c r="C1459" s="19" t="s">
        <v>17</v>
      </c>
      <c r="D1459" s="22">
        <f>VLOOKUP(B1459,[1]Sheet1!$F:$J,5,0)</f>
        <v>1</v>
      </c>
      <c r="E1459" s="23"/>
      <c r="F1459" s="29"/>
      <c r="G1459" s="29"/>
      <c r="H1459" s="29"/>
    </row>
    <row r="1460" s="1" customFormat="1" ht="24" spans="1:8">
      <c r="A1460" s="13" t="s">
        <v>1516</v>
      </c>
      <c r="B1460" s="18" t="s">
        <v>1517</v>
      </c>
      <c r="C1460" s="19"/>
      <c r="D1460" s="20">
        <v>2</v>
      </c>
      <c r="E1460" s="25"/>
      <c r="F1460" s="29"/>
      <c r="G1460" s="29"/>
      <c r="H1460" s="29"/>
    </row>
    <row r="1461" s="1" customFormat="1" ht="24" spans="1:8">
      <c r="A1461" s="13"/>
      <c r="B1461" s="19" t="s">
        <v>1518</v>
      </c>
      <c r="C1461" s="19" t="s">
        <v>17</v>
      </c>
      <c r="D1461" s="22">
        <f>VLOOKUP(B1461,[1]Sheet1!$F:$J,5,0)</f>
        <v>2</v>
      </c>
      <c r="E1461" s="23"/>
      <c r="F1461" s="29"/>
      <c r="G1461" s="29"/>
      <c r="H1461" s="29"/>
    </row>
    <row r="1462" s="1" customFormat="1" ht="14.25" spans="1:8">
      <c r="A1462" s="13" t="s">
        <v>1519</v>
      </c>
      <c r="B1462" s="18" t="s">
        <v>1520</v>
      </c>
      <c r="C1462" s="19"/>
      <c r="D1462" s="20">
        <f>D1463+D1464</f>
        <v>3</v>
      </c>
      <c r="E1462" s="21"/>
      <c r="F1462" s="29"/>
      <c r="G1462" s="29"/>
      <c r="H1462" s="29"/>
    </row>
    <row r="1463" s="1" customFormat="1" ht="24" spans="1:8">
      <c r="A1463" s="13"/>
      <c r="B1463" s="19" t="s">
        <v>1521</v>
      </c>
      <c r="C1463" s="19" t="s">
        <v>17</v>
      </c>
      <c r="D1463" s="22">
        <f>VLOOKUP(B1463,[1]Sheet1!$F:$J,5,0)</f>
        <v>2</v>
      </c>
      <c r="E1463" s="23"/>
      <c r="F1463" s="29"/>
      <c r="G1463" s="29"/>
      <c r="H1463" s="29"/>
    </row>
    <row r="1464" s="1" customFormat="1" ht="24" spans="1:8">
      <c r="A1464" s="13"/>
      <c r="B1464" s="19" t="s">
        <v>1522</v>
      </c>
      <c r="C1464" s="19" t="s">
        <v>17</v>
      </c>
      <c r="D1464" s="22">
        <f>VLOOKUP(B1464,[1]Sheet1!$F:$J,5,0)</f>
        <v>1</v>
      </c>
      <c r="E1464" s="23"/>
      <c r="F1464" s="29"/>
      <c r="G1464" s="29"/>
      <c r="H1464" s="29"/>
    </row>
    <row r="1465" s="1" customFormat="1" ht="24" spans="1:8">
      <c r="A1465" s="13" t="s">
        <v>1523</v>
      </c>
      <c r="B1465" s="18" t="s">
        <v>1524</v>
      </c>
      <c r="C1465" s="19"/>
      <c r="D1465" s="20">
        <f>SUM(D1466:D1474)</f>
        <v>26</v>
      </c>
      <c r="E1465" s="21"/>
      <c r="F1465" s="29"/>
      <c r="G1465" s="29"/>
      <c r="H1465" s="29"/>
    </row>
    <row r="1466" s="1" customFormat="1" ht="24" spans="1:8">
      <c r="A1466" s="13"/>
      <c r="B1466" s="19" t="s">
        <v>1525</v>
      </c>
      <c r="C1466" s="19" t="s">
        <v>17</v>
      </c>
      <c r="D1466" s="22">
        <f>VLOOKUP(B1466,[1]Sheet1!$F:$J,5,0)</f>
        <v>7</v>
      </c>
      <c r="E1466" s="23"/>
      <c r="F1466" s="29"/>
      <c r="G1466" s="29"/>
      <c r="H1466" s="29"/>
    </row>
    <row r="1467" s="1" customFormat="1" ht="24" spans="1:8">
      <c r="A1467" s="13"/>
      <c r="B1467" s="19" t="s">
        <v>1526</v>
      </c>
      <c r="C1467" s="19" t="s">
        <v>17</v>
      </c>
      <c r="D1467" s="22">
        <f>VLOOKUP(B1467,[1]Sheet1!$F:$J,5,0)</f>
        <v>7</v>
      </c>
      <c r="E1467" s="23"/>
      <c r="F1467" s="29"/>
      <c r="G1467" s="29"/>
      <c r="H1467" s="29"/>
    </row>
    <row r="1468" s="1" customFormat="1" ht="24" spans="1:8">
      <c r="A1468" s="13"/>
      <c r="B1468" s="19" t="s">
        <v>1527</v>
      </c>
      <c r="C1468" s="19" t="s">
        <v>17</v>
      </c>
      <c r="D1468" s="22">
        <f>VLOOKUP(B1468,[1]Sheet1!$F:$J,5,0)</f>
        <v>6</v>
      </c>
      <c r="E1468" s="23"/>
      <c r="F1468" s="29"/>
      <c r="G1468" s="29"/>
      <c r="H1468" s="29"/>
    </row>
    <row r="1469" s="1" customFormat="1" ht="24" spans="1:8">
      <c r="A1469" s="13"/>
      <c r="B1469" s="19" t="s">
        <v>1528</v>
      </c>
      <c r="C1469" s="19" t="s">
        <v>17</v>
      </c>
      <c r="D1469" s="22">
        <f>VLOOKUP(B1469,[1]Sheet1!$F:$J,5,0)</f>
        <v>1</v>
      </c>
      <c r="E1469" s="23"/>
      <c r="F1469" s="29"/>
      <c r="G1469" s="29"/>
      <c r="H1469" s="29"/>
    </row>
    <row r="1470" s="1" customFormat="1" ht="24" spans="1:8">
      <c r="A1470" s="13"/>
      <c r="B1470" s="19" t="s">
        <v>1529</v>
      </c>
      <c r="C1470" s="19" t="s">
        <v>17</v>
      </c>
      <c r="D1470" s="22">
        <f>VLOOKUP(B1470,[1]Sheet1!$F:$J,5,0)</f>
        <v>1</v>
      </c>
      <c r="E1470" s="23"/>
      <c r="F1470" s="29"/>
      <c r="G1470" s="29"/>
      <c r="H1470" s="29"/>
    </row>
    <row r="1471" s="1" customFormat="1" ht="24" spans="1:8">
      <c r="A1471" s="13"/>
      <c r="B1471" s="19" t="s">
        <v>1530</v>
      </c>
      <c r="C1471" s="19" t="s">
        <v>17</v>
      </c>
      <c r="D1471" s="22">
        <f>VLOOKUP(B1471,[1]Sheet1!$F:$J,5,0)</f>
        <v>1</v>
      </c>
      <c r="E1471" s="23"/>
      <c r="F1471" s="29"/>
      <c r="G1471" s="29"/>
      <c r="H1471" s="29"/>
    </row>
    <row r="1472" s="1" customFormat="1" ht="24" spans="1:8">
      <c r="A1472" s="13"/>
      <c r="B1472" s="19" t="s">
        <v>1531</v>
      </c>
      <c r="C1472" s="19" t="s">
        <v>17</v>
      </c>
      <c r="D1472" s="22">
        <f>VLOOKUP(B1472,[1]Sheet1!$F:$J,5,0)</f>
        <v>1</v>
      </c>
      <c r="E1472" s="23"/>
      <c r="F1472" s="29"/>
      <c r="G1472" s="29"/>
      <c r="H1472" s="29"/>
    </row>
    <row r="1473" s="1" customFormat="1" ht="24" spans="1:8">
      <c r="A1473" s="13"/>
      <c r="B1473" s="19" t="s">
        <v>1532</v>
      </c>
      <c r="C1473" s="19" t="s">
        <v>17</v>
      </c>
      <c r="D1473" s="22">
        <f>VLOOKUP(B1473,[1]Sheet1!$F:$J,5,0)</f>
        <v>1</v>
      </c>
      <c r="E1473" s="23"/>
      <c r="F1473" s="29"/>
      <c r="G1473" s="29"/>
      <c r="H1473" s="29"/>
    </row>
    <row r="1474" s="1" customFormat="1" ht="24" spans="1:8">
      <c r="A1474" s="13"/>
      <c r="B1474" s="19" t="s">
        <v>1533</v>
      </c>
      <c r="C1474" s="19" t="s">
        <v>17</v>
      </c>
      <c r="D1474" s="22">
        <f>VLOOKUP(B1474,[1]Sheet1!$F:$J,5,0)</f>
        <v>1</v>
      </c>
      <c r="E1474" s="23"/>
      <c r="F1474" s="29"/>
      <c r="G1474" s="29"/>
      <c r="H1474" s="29"/>
    </row>
    <row r="1475" s="1" customFormat="1" ht="24" spans="1:8">
      <c r="A1475" s="13" t="s">
        <v>1534</v>
      </c>
      <c r="B1475" s="18" t="s">
        <v>1535</v>
      </c>
      <c r="C1475" s="19"/>
      <c r="D1475" s="20">
        <f>SUM(D1476:D1478)</f>
        <v>4</v>
      </c>
      <c r="E1475" s="21"/>
      <c r="F1475" s="29"/>
      <c r="G1475" s="29"/>
      <c r="H1475" s="29"/>
    </row>
    <row r="1476" s="1" customFormat="1" ht="24" spans="1:8">
      <c r="A1476" s="13"/>
      <c r="B1476" s="19" t="s">
        <v>1536</v>
      </c>
      <c r="C1476" s="19" t="s">
        <v>17</v>
      </c>
      <c r="D1476" s="22">
        <f>VLOOKUP(B1476,[1]Sheet1!$F:$J,5,0)</f>
        <v>2</v>
      </c>
      <c r="E1476" s="23"/>
      <c r="F1476" s="29"/>
      <c r="G1476" s="29"/>
      <c r="H1476" s="29"/>
    </row>
    <row r="1477" s="1" customFormat="1" ht="24" spans="1:8">
      <c r="A1477" s="13"/>
      <c r="B1477" s="19" t="s">
        <v>1537</v>
      </c>
      <c r="C1477" s="19" t="s">
        <v>17</v>
      </c>
      <c r="D1477" s="22">
        <f>VLOOKUP(B1477,[1]Sheet1!$F:$J,5,0)</f>
        <v>1</v>
      </c>
      <c r="E1477" s="23"/>
      <c r="F1477" s="29"/>
      <c r="G1477" s="29"/>
      <c r="H1477" s="29"/>
    </row>
    <row r="1478" s="1" customFormat="1" ht="24" spans="1:8">
      <c r="A1478" s="13"/>
      <c r="B1478" s="19" t="s">
        <v>1538</v>
      </c>
      <c r="C1478" s="19" t="s">
        <v>17</v>
      </c>
      <c r="D1478" s="22">
        <f>VLOOKUP(B1478,[1]Sheet1!$F:$J,5,0)</f>
        <v>1</v>
      </c>
      <c r="E1478" s="23"/>
      <c r="F1478" s="29"/>
      <c r="G1478" s="29"/>
      <c r="H1478" s="29"/>
    </row>
    <row r="1479" s="1" customFormat="1" ht="24" spans="1:8">
      <c r="A1479" s="13" t="s">
        <v>1539</v>
      </c>
      <c r="B1479" s="18" t="s">
        <v>1540</v>
      </c>
      <c r="C1479" s="19"/>
      <c r="D1479" s="20">
        <f>SUM(D1480:D1482)</f>
        <v>8</v>
      </c>
      <c r="E1479" s="21"/>
      <c r="F1479" s="29"/>
      <c r="G1479" s="29"/>
      <c r="H1479" s="29"/>
    </row>
    <row r="1480" s="1" customFormat="1" ht="24" spans="1:8">
      <c r="A1480" s="13"/>
      <c r="B1480" s="19" t="s">
        <v>1541</v>
      </c>
      <c r="C1480" s="19" t="s">
        <v>17</v>
      </c>
      <c r="D1480" s="22">
        <f>VLOOKUP(B1480,[1]Sheet1!$F:$J,5,0)</f>
        <v>4</v>
      </c>
      <c r="E1480" s="23"/>
      <c r="F1480" s="29"/>
      <c r="G1480" s="29"/>
      <c r="H1480" s="29"/>
    </row>
    <row r="1481" s="1" customFormat="1" ht="24" spans="1:8">
      <c r="A1481" s="13"/>
      <c r="B1481" s="19" t="s">
        <v>1542</v>
      </c>
      <c r="C1481" s="19" t="s">
        <v>17</v>
      </c>
      <c r="D1481" s="22">
        <f>VLOOKUP(B1481,[1]Sheet1!$F:$J,5,0)</f>
        <v>3</v>
      </c>
      <c r="E1481" s="23"/>
      <c r="F1481" s="29"/>
      <c r="G1481" s="29"/>
      <c r="H1481" s="29"/>
    </row>
    <row r="1482" s="1" customFormat="1" ht="24" spans="1:8">
      <c r="A1482" s="13"/>
      <c r="B1482" s="19" t="s">
        <v>1543</v>
      </c>
      <c r="C1482" s="19" t="s">
        <v>17</v>
      </c>
      <c r="D1482" s="22">
        <f>VLOOKUP(B1482,[1]Sheet1!$F:$J,5,0)</f>
        <v>1</v>
      </c>
      <c r="E1482" s="23"/>
      <c r="F1482" s="29"/>
      <c r="G1482" s="29"/>
      <c r="H1482" s="29"/>
    </row>
    <row r="1483" s="1" customFormat="1" ht="24" spans="1:8">
      <c r="A1483" s="13" t="s">
        <v>1544</v>
      </c>
      <c r="B1483" s="18" t="s">
        <v>1545</v>
      </c>
      <c r="C1483" s="19"/>
      <c r="D1483" s="20">
        <v>1</v>
      </c>
      <c r="E1483" s="25"/>
      <c r="F1483" s="29"/>
      <c r="G1483" s="29"/>
      <c r="H1483" s="29"/>
    </row>
    <row r="1484" s="1" customFormat="1" ht="24" spans="1:8">
      <c r="A1484" s="13"/>
      <c r="B1484" s="19" t="s">
        <v>1546</v>
      </c>
      <c r="C1484" s="19" t="s">
        <v>17</v>
      </c>
      <c r="D1484" s="22">
        <f>VLOOKUP(B1484,[1]Sheet1!$F:$J,5,0)</f>
        <v>1</v>
      </c>
      <c r="E1484" s="24"/>
      <c r="F1484" s="29"/>
      <c r="G1484" s="29"/>
      <c r="H1484" s="29"/>
    </row>
    <row r="1485" s="1" customFormat="1" ht="24" spans="1:8">
      <c r="A1485" s="13" t="s">
        <v>1547</v>
      </c>
      <c r="B1485" s="18" t="s">
        <v>1548</v>
      </c>
      <c r="C1485" s="19"/>
      <c r="D1485" s="20">
        <f>SUM(D1486:D1490)</f>
        <v>11</v>
      </c>
      <c r="E1485" s="21"/>
      <c r="F1485" s="29"/>
      <c r="G1485" s="29"/>
      <c r="H1485" s="29"/>
    </row>
    <row r="1486" s="1" customFormat="1" ht="24" spans="1:8">
      <c r="A1486" s="13"/>
      <c r="B1486" s="19" t="s">
        <v>1549</v>
      </c>
      <c r="C1486" s="19" t="s">
        <v>17</v>
      </c>
      <c r="D1486" s="22">
        <f>VLOOKUP(B1486,[1]Sheet1!$F:$J,5,0)</f>
        <v>4</v>
      </c>
      <c r="E1486" s="23"/>
      <c r="F1486" s="29"/>
      <c r="G1486" s="29"/>
      <c r="H1486" s="29"/>
    </row>
    <row r="1487" s="1" customFormat="1" ht="24" spans="1:8">
      <c r="A1487" s="13"/>
      <c r="B1487" s="19" t="s">
        <v>1550</v>
      </c>
      <c r="C1487" s="19" t="s">
        <v>17</v>
      </c>
      <c r="D1487" s="22">
        <f>VLOOKUP(B1487,[1]Sheet1!$F:$J,5,0)</f>
        <v>3</v>
      </c>
      <c r="E1487" s="23"/>
      <c r="F1487" s="29"/>
      <c r="G1487" s="29"/>
      <c r="H1487" s="29"/>
    </row>
    <row r="1488" s="1" customFormat="1" ht="24" spans="1:8">
      <c r="A1488" s="13"/>
      <c r="B1488" s="19" t="s">
        <v>1551</v>
      </c>
      <c r="C1488" s="19" t="s">
        <v>17</v>
      </c>
      <c r="D1488" s="22">
        <f>VLOOKUP(B1488,[1]Sheet1!$F:$J,5,0)</f>
        <v>2</v>
      </c>
      <c r="E1488" s="23"/>
      <c r="F1488" s="29"/>
      <c r="G1488" s="29"/>
      <c r="H1488" s="29"/>
    </row>
    <row r="1489" s="1" customFormat="1" ht="24" spans="1:8">
      <c r="A1489" s="13"/>
      <c r="B1489" s="19" t="s">
        <v>1552</v>
      </c>
      <c r="C1489" s="19" t="s">
        <v>17</v>
      </c>
      <c r="D1489" s="22">
        <f>VLOOKUP(B1489,[1]Sheet1!$F:$J,5,0)</f>
        <v>1</v>
      </c>
      <c r="E1489" s="23"/>
      <c r="F1489" s="29"/>
      <c r="G1489" s="29"/>
      <c r="H1489" s="29"/>
    </row>
    <row r="1490" s="1" customFormat="1" ht="24" spans="1:8">
      <c r="A1490" s="13"/>
      <c r="B1490" s="19" t="s">
        <v>1553</v>
      </c>
      <c r="C1490" s="19" t="s">
        <v>17</v>
      </c>
      <c r="D1490" s="22">
        <f>VLOOKUP(B1490,[1]Sheet1!$F:$J,5,0)</f>
        <v>1</v>
      </c>
      <c r="E1490" s="23"/>
      <c r="F1490" s="29"/>
      <c r="G1490" s="29"/>
      <c r="H1490" s="29"/>
    </row>
    <row r="1491" s="1" customFormat="1" ht="24" spans="1:8">
      <c r="A1491" s="13" t="s">
        <v>1554</v>
      </c>
      <c r="B1491" s="18" t="s">
        <v>1555</v>
      </c>
      <c r="C1491" s="19"/>
      <c r="D1491" s="20">
        <f>SUM(D1492:D1496)</f>
        <v>7</v>
      </c>
      <c r="E1491" s="21"/>
      <c r="F1491" s="29"/>
      <c r="G1491" s="29"/>
      <c r="H1491" s="29"/>
    </row>
    <row r="1492" s="1" customFormat="1" ht="24" spans="1:8">
      <c r="A1492" s="13"/>
      <c r="B1492" s="19" t="s">
        <v>1556</v>
      </c>
      <c r="C1492" s="19" t="s">
        <v>17</v>
      </c>
      <c r="D1492" s="22">
        <f>VLOOKUP(B1492,[1]Sheet1!$F:$J,5,0)</f>
        <v>2</v>
      </c>
      <c r="E1492" s="23"/>
      <c r="F1492" s="29"/>
      <c r="G1492" s="29"/>
      <c r="H1492" s="29"/>
    </row>
    <row r="1493" s="1" customFormat="1" ht="24" spans="1:8">
      <c r="A1493" s="13"/>
      <c r="B1493" s="19" t="s">
        <v>1557</v>
      </c>
      <c r="C1493" s="19" t="s">
        <v>17</v>
      </c>
      <c r="D1493" s="22">
        <f>VLOOKUP(B1493,[1]Sheet1!$F:$J,5,0)</f>
        <v>2</v>
      </c>
      <c r="E1493" s="23"/>
      <c r="F1493" s="29"/>
      <c r="G1493" s="29"/>
      <c r="H1493" s="29"/>
    </row>
    <row r="1494" s="1" customFormat="1" ht="24" spans="1:8">
      <c r="A1494" s="13"/>
      <c r="B1494" s="19" t="s">
        <v>1558</v>
      </c>
      <c r="C1494" s="19" t="s">
        <v>17</v>
      </c>
      <c r="D1494" s="22">
        <f>VLOOKUP(B1494,[1]Sheet1!$F:$J,5,0)</f>
        <v>1</v>
      </c>
      <c r="E1494" s="23"/>
      <c r="F1494" s="29"/>
      <c r="G1494" s="29"/>
      <c r="H1494" s="29"/>
    </row>
    <row r="1495" s="1" customFormat="1" ht="24" spans="1:8">
      <c r="A1495" s="13"/>
      <c r="B1495" s="19" t="s">
        <v>1559</v>
      </c>
      <c r="C1495" s="19" t="s">
        <v>17</v>
      </c>
      <c r="D1495" s="22">
        <f>VLOOKUP(B1495,[1]Sheet1!$F:$J,5,0)</f>
        <v>1</v>
      </c>
      <c r="E1495" s="23"/>
      <c r="F1495" s="29"/>
      <c r="G1495" s="29"/>
      <c r="H1495" s="29"/>
    </row>
    <row r="1496" s="1" customFormat="1" ht="24" spans="1:8">
      <c r="A1496" s="13"/>
      <c r="B1496" s="19" t="s">
        <v>1560</v>
      </c>
      <c r="C1496" s="19" t="s">
        <v>17</v>
      </c>
      <c r="D1496" s="22">
        <f>VLOOKUP(B1496,[1]Sheet1!$F:$J,5,0)</f>
        <v>1</v>
      </c>
      <c r="E1496" s="23"/>
      <c r="F1496" s="29"/>
      <c r="G1496" s="29"/>
      <c r="H1496" s="29"/>
    </row>
    <row r="1497" s="1" customFormat="1" ht="24" spans="1:8">
      <c r="A1497" s="13" t="s">
        <v>1561</v>
      </c>
      <c r="B1497" s="18" t="s">
        <v>1562</v>
      </c>
      <c r="C1497" s="19"/>
      <c r="D1497" s="20">
        <v>1</v>
      </c>
      <c r="E1497" s="25"/>
      <c r="F1497" s="29"/>
      <c r="G1497" s="29"/>
      <c r="H1497" s="29"/>
    </row>
    <row r="1498" s="1" customFormat="1" ht="24" spans="1:8">
      <c r="A1498" s="13"/>
      <c r="B1498" s="19" t="s">
        <v>1563</v>
      </c>
      <c r="C1498" s="19" t="s">
        <v>17</v>
      </c>
      <c r="D1498" s="22">
        <f>VLOOKUP(B1498,[1]Sheet1!$F:$J,5,0)</f>
        <v>1</v>
      </c>
      <c r="E1498" s="23"/>
      <c r="F1498" s="29"/>
      <c r="G1498" s="29"/>
      <c r="H1498" s="29"/>
    </row>
    <row r="1499" s="1" customFormat="1" ht="14.25" spans="1:8">
      <c r="A1499" s="40"/>
      <c r="B1499" s="40"/>
      <c r="C1499" s="40"/>
      <c r="D1499" s="41"/>
      <c r="E1499" s="42"/>
      <c r="F1499" s="40"/>
      <c r="G1499" s="40"/>
      <c r="H1499" s="40"/>
    </row>
    <row r="1500" s="1" customFormat="1" ht="14.25" spans="1:8">
      <c r="A1500" s="40" t="s">
        <v>1564</v>
      </c>
      <c r="B1500" s="40"/>
      <c r="C1500" s="40"/>
      <c r="D1500" s="41"/>
      <c r="E1500" s="42"/>
      <c r="F1500" s="40"/>
      <c r="G1500" s="40"/>
      <c r="H1500" s="40"/>
    </row>
  </sheetData>
  <autoFilter ref="A4:H1498">
    <extLst/>
  </autoFilter>
  <mergeCells count="3">
    <mergeCell ref="A1:B1"/>
    <mergeCell ref="A2:H2"/>
    <mergeCell ref="G3:H3"/>
  </mergeCells>
  <pageMargins left="0.432638888888889" right="0.393055555555556" top="0.751388888888889" bottom="0.432638888888889" header="0.297916666666667" footer="0.15625"/>
  <pageSetup paperSize="9" orientation="portrait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郝鹏飞</cp:lastModifiedBy>
  <dcterms:created xsi:type="dcterms:W3CDTF">2020-02-13T14:57:00Z</dcterms:created>
  <dcterms:modified xsi:type="dcterms:W3CDTF">2020-02-27T01:16:24Z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